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0-Tourismus\"/>
    </mc:Choice>
  </mc:AlternateContent>
  <bookViews>
    <workbookView xWindow="-90" yWindow="300" windowWidth="24540" windowHeight="12555"/>
  </bookViews>
  <sheets>
    <sheet name="Steckbrief" sheetId="14" r:id="rId1"/>
    <sheet name="Jan-Dez" sheetId="25" r:id="rId2"/>
    <sheet name="Jan-Nov" sheetId="23" r:id="rId3"/>
    <sheet name="Jan-Okt" sheetId="22" r:id="rId4"/>
    <sheet name="Jan-Sep" sheetId="21" r:id="rId5"/>
    <sheet name="Jan-Aug" sheetId="20" r:id="rId6"/>
    <sheet name="Jan-Jul" sheetId="19" r:id="rId7"/>
    <sheet name="Jan-Jun" sheetId="18" r:id="rId8"/>
    <sheet name="Jan-Mai" sheetId="17" r:id="rId9"/>
    <sheet name="Jan-Apr" sheetId="6" r:id="rId10"/>
    <sheet name="Jan-Mrz" sheetId="16" r:id="rId11"/>
    <sheet name="Jan-Feb" sheetId="15" r:id="rId12"/>
  </sheets>
  <calcPr calcId="162913"/>
</workbook>
</file>

<file path=xl/calcChain.xml><?xml version="1.0" encoding="utf-8"?>
<calcChain xmlns="http://schemas.openxmlformats.org/spreadsheetml/2006/main">
  <c r="L85" i="25" l="1"/>
  <c r="F69" i="25"/>
  <c r="F57" i="25"/>
  <c r="L53" i="25"/>
  <c r="L11" i="25"/>
  <c r="F30" i="25"/>
  <c r="L14" i="25"/>
  <c r="F72" i="23"/>
  <c r="F68" i="23"/>
  <c r="F52" i="23"/>
  <c r="L45" i="23"/>
  <c r="F37" i="23"/>
  <c r="L29" i="23"/>
  <c r="F21" i="23"/>
  <c r="F13" i="23"/>
  <c r="F87" i="22"/>
  <c r="L79" i="22"/>
  <c r="F51" i="22"/>
  <c r="F12" i="22"/>
  <c r="L86" i="21"/>
  <c r="L78" i="21"/>
  <c r="L66" i="21"/>
  <c r="L62" i="21"/>
  <c r="F46" i="21"/>
  <c r="F43" i="21"/>
  <c r="L31" i="21"/>
  <c r="L10" i="21"/>
  <c r="L77" i="20"/>
  <c r="F73" i="20"/>
  <c r="L57" i="20"/>
  <c r="L42" i="20"/>
  <c r="F30" i="20"/>
  <c r="F14" i="20"/>
  <c r="L84" i="18"/>
  <c r="L80" i="18"/>
  <c r="L76" i="18"/>
  <c r="L72" i="18"/>
  <c r="L68" i="18"/>
  <c r="L64" i="18"/>
  <c r="L60" i="18"/>
  <c r="L56" i="18"/>
  <c r="L52" i="18"/>
  <c r="L48" i="18"/>
  <c r="L45" i="18"/>
  <c r="L41" i="18"/>
  <c r="L37" i="18"/>
  <c r="L33" i="18"/>
  <c r="L29" i="18"/>
  <c r="L25" i="18"/>
  <c r="L21" i="18"/>
  <c r="L17" i="18"/>
  <c r="L13" i="18"/>
  <c r="L75" i="17"/>
  <c r="F71" i="17"/>
  <c r="L63" i="17"/>
  <c r="F59" i="17"/>
  <c r="L47" i="17"/>
  <c r="L24" i="17"/>
  <c r="L12" i="17"/>
  <c r="L62" i="6"/>
  <c r="F10" i="6"/>
  <c r="L53" i="16"/>
  <c r="L60" i="15"/>
  <c r="L45" i="15"/>
  <c r="L41" i="15"/>
  <c r="F37" i="15"/>
  <c r="L75" i="19"/>
  <c r="F71" i="19"/>
  <c r="L67" i="19"/>
  <c r="F40" i="19"/>
  <c r="F17" i="18"/>
  <c r="M83" i="23"/>
  <c r="M75" i="23"/>
  <c r="M67" i="23"/>
  <c r="M59" i="23"/>
  <c r="M51" i="23"/>
  <c r="M44" i="23"/>
  <c r="M40" i="23"/>
  <c r="M36" i="23"/>
  <c r="M28" i="23"/>
  <c r="M20" i="23"/>
  <c r="F54" i="22"/>
  <c r="M27" i="22"/>
  <c r="M23" i="22"/>
  <c r="J88" i="21"/>
  <c r="J80" i="21"/>
  <c r="J68" i="21"/>
  <c r="J64" i="21"/>
  <c r="J60" i="21"/>
  <c r="J52" i="21"/>
  <c r="J45" i="21"/>
  <c r="J33" i="21"/>
  <c r="J29" i="21"/>
  <c r="M21" i="21"/>
  <c r="J87" i="20"/>
  <c r="M63" i="20"/>
  <c r="M59" i="20"/>
  <c r="J55" i="20"/>
  <c r="F55" i="20"/>
  <c r="F51" i="20"/>
  <c r="F47" i="20"/>
  <c r="J44" i="20"/>
  <c r="F44" i="20"/>
  <c r="M40" i="20"/>
  <c r="J36" i="20"/>
  <c r="F36" i="20"/>
  <c r="J32" i="20"/>
  <c r="J24" i="20"/>
  <c r="F20" i="20"/>
  <c r="J15" i="20"/>
  <c r="J10" i="20"/>
  <c r="M85" i="19"/>
  <c r="F82" i="19"/>
  <c r="M81" i="19"/>
  <c r="F74" i="19"/>
  <c r="J73" i="19"/>
  <c r="J69" i="19"/>
  <c r="M61" i="19"/>
  <c r="M57" i="19"/>
  <c r="J53" i="19"/>
  <c r="M49" i="19"/>
  <c r="M11" i="19"/>
  <c r="M30" i="19"/>
  <c r="J26" i="19"/>
  <c r="M22" i="19"/>
  <c r="J14" i="19"/>
  <c r="F14" i="19"/>
  <c r="J88" i="18"/>
  <c r="F88" i="18"/>
  <c r="M80" i="18"/>
  <c r="M72" i="18"/>
  <c r="J68" i="18"/>
  <c r="J64" i="18"/>
  <c r="F64" i="18"/>
  <c r="F52" i="18"/>
  <c r="M29" i="18"/>
  <c r="J21" i="18"/>
  <c r="F21" i="18"/>
  <c r="J17" i="18"/>
  <c r="J74" i="17"/>
  <c r="M31" i="17"/>
  <c r="J27" i="17"/>
  <c r="J19" i="17"/>
  <c r="M15" i="17"/>
  <c r="M10" i="17"/>
  <c r="M81" i="6"/>
  <c r="M77" i="6"/>
  <c r="M73" i="6"/>
  <c r="M69" i="6"/>
  <c r="F61" i="6"/>
  <c r="M57" i="6"/>
  <c r="M53" i="6"/>
  <c r="M49" i="6"/>
  <c r="M42" i="6"/>
  <c r="M38" i="6"/>
  <c r="M34" i="6"/>
  <c r="M30" i="6"/>
  <c r="M22" i="6"/>
  <c r="M18" i="6"/>
  <c r="M13" i="6"/>
  <c r="M87" i="16"/>
  <c r="M83" i="16"/>
  <c r="J79" i="16"/>
  <c r="J75" i="16"/>
  <c r="M71" i="16"/>
  <c r="J67" i="16"/>
  <c r="M63" i="16"/>
  <c r="M59" i="16"/>
  <c r="M55" i="16"/>
  <c r="M52" i="16"/>
  <c r="J51" i="16"/>
  <c r="J47" i="16"/>
  <c r="F45" i="16"/>
  <c r="J44" i="16"/>
  <c r="M40" i="16"/>
  <c r="F37" i="16"/>
  <c r="J36" i="16"/>
  <c r="M33" i="16"/>
  <c r="M32" i="16"/>
  <c r="M28" i="16"/>
  <c r="F25" i="16"/>
  <c r="M20" i="16"/>
  <c r="F16" i="16"/>
  <c r="F12" i="16"/>
  <c r="F86" i="15"/>
  <c r="F74" i="15"/>
  <c r="F66" i="15"/>
  <c r="F62" i="15"/>
  <c r="F58" i="15"/>
  <c r="F54" i="15"/>
  <c r="F50" i="15"/>
  <c r="F31" i="15"/>
  <c r="F19" i="15"/>
  <c r="F15" i="15"/>
  <c r="J14" i="15"/>
  <c r="J80" i="25"/>
  <c r="J72" i="25"/>
  <c r="J64" i="25"/>
  <c r="J56" i="25"/>
  <c r="M53" i="25"/>
  <c r="J48" i="25"/>
  <c r="M11" i="25"/>
  <c r="J41" i="25"/>
  <c r="J33" i="25"/>
  <c r="M26" i="25"/>
  <c r="J25" i="25"/>
  <c r="M18" i="25"/>
  <c r="J17" i="25"/>
  <c r="L84" i="22"/>
  <c r="L80" i="22"/>
  <c r="L76" i="22"/>
  <c r="L72" i="22"/>
  <c r="L68" i="22"/>
  <c r="L64" i="22"/>
  <c r="L60" i="22"/>
  <c r="L56" i="22"/>
  <c r="L52" i="22"/>
  <c r="L48" i="22"/>
  <c r="L45" i="22"/>
  <c r="L41" i="22"/>
  <c r="L37" i="22"/>
  <c r="L33" i="22"/>
  <c r="L29" i="22"/>
  <c r="L25" i="22"/>
  <c r="L21" i="22"/>
  <c r="L17" i="22"/>
  <c r="L13" i="22"/>
  <c r="L87" i="21"/>
  <c r="L83" i="21"/>
  <c r="L79" i="21"/>
  <c r="L76" i="21"/>
  <c r="L71" i="21"/>
  <c r="L67" i="21"/>
  <c r="L60" i="21"/>
  <c r="L59" i="21"/>
  <c r="L55" i="21"/>
  <c r="L51" i="21"/>
  <c r="L47" i="21"/>
  <c r="L45" i="21"/>
  <c r="L44" i="21"/>
  <c r="L40" i="21"/>
  <c r="L36" i="21"/>
  <c r="L29" i="21"/>
  <c r="L28" i="21"/>
  <c r="L24" i="21"/>
  <c r="L20" i="21"/>
  <c r="L12" i="21"/>
  <c r="L86" i="20"/>
  <c r="L82" i="20"/>
  <c r="L78" i="20"/>
  <c r="L74" i="20"/>
  <c r="L70" i="20"/>
  <c r="L66" i="20"/>
  <c r="L62" i="20"/>
  <c r="L58" i="20"/>
  <c r="L54" i="20"/>
  <c r="L50" i="20"/>
  <c r="L46" i="20"/>
  <c r="L43" i="20"/>
  <c r="L39" i="20"/>
  <c r="L35" i="20"/>
  <c r="L31" i="20"/>
  <c r="L23" i="20"/>
  <c r="L19" i="20"/>
  <c r="L15" i="20"/>
  <c r="L85" i="19"/>
  <c r="L81" i="19"/>
  <c r="L77" i="19"/>
  <c r="L73" i="19"/>
  <c r="L69" i="19"/>
  <c r="L65" i="19"/>
  <c r="L61" i="19"/>
  <c r="L57" i="19"/>
  <c r="L53" i="19"/>
  <c r="L49" i="19"/>
  <c r="L11" i="19"/>
  <c r="L38" i="19"/>
  <c r="L34" i="19"/>
  <c r="L30" i="19"/>
  <c r="L26" i="19"/>
  <c r="L22" i="19"/>
  <c r="L18" i="19"/>
  <c r="L14" i="19"/>
  <c r="L88" i="18"/>
  <c r="L87" i="18"/>
  <c r="L67" i="18"/>
  <c r="L63" i="18"/>
  <c r="L55" i="18"/>
  <c r="L36" i="18"/>
  <c r="L24" i="18"/>
  <c r="L20" i="18"/>
  <c r="L82" i="17"/>
  <c r="L78" i="17"/>
  <c r="L68" i="17"/>
  <c r="L66" i="17"/>
  <c r="L64" i="17"/>
  <c r="L62" i="17"/>
  <c r="L60" i="17"/>
  <c r="L58" i="17"/>
  <c r="L56" i="17"/>
  <c r="L52" i="17"/>
  <c r="L50" i="17"/>
  <c r="L48" i="17"/>
  <c r="L46" i="17"/>
  <c r="L45" i="17"/>
  <c r="L41" i="17"/>
  <c r="L39" i="17"/>
  <c r="L37" i="17"/>
  <c r="L35" i="17"/>
  <c r="L33" i="17"/>
  <c r="L31" i="17"/>
  <c r="L29" i="17"/>
  <c r="L25" i="17"/>
  <c r="L21" i="17"/>
  <c r="L19" i="17"/>
  <c r="L17" i="17"/>
  <c r="L13" i="17"/>
  <c r="L87" i="6"/>
  <c r="L85" i="6"/>
  <c r="L83" i="6"/>
  <c r="L79" i="6"/>
  <c r="L77" i="6"/>
  <c r="L75" i="6"/>
  <c r="L73" i="6"/>
  <c r="L71" i="6"/>
  <c r="L69" i="6"/>
  <c r="L67" i="6"/>
  <c r="L65" i="6"/>
  <c r="L63" i="6"/>
  <c r="L61" i="6"/>
  <c r="L59" i="6"/>
  <c r="L57" i="6"/>
  <c r="L55" i="6"/>
  <c r="L53" i="6"/>
  <c r="L51" i="6"/>
  <c r="L47" i="6"/>
  <c r="L11" i="6"/>
  <c r="L44" i="6"/>
  <c r="L40" i="6"/>
  <c r="L38" i="6"/>
  <c r="L36" i="6"/>
  <c r="L32" i="6"/>
  <c r="L30" i="6"/>
  <c r="L28" i="6"/>
  <c r="L26" i="6"/>
  <c r="L24" i="6"/>
  <c r="L22" i="6"/>
  <c r="L20" i="6"/>
  <c r="L18" i="6"/>
  <c r="L16" i="6"/>
  <c r="L14" i="6"/>
  <c r="L12" i="6"/>
  <c r="L86" i="16"/>
  <c r="L82" i="16"/>
  <c r="L78" i="16"/>
  <c r="L74" i="16"/>
  <c r="L70" i="16"/>
  <c r="L66" i="16"/>
  <c r="L62" i="16"/>
  <c r="L58" i="16"/>
  <c r="L54" i="16"/>
  <c r="L50" i="16"/>
  <c r="L48" i="16"/>
  <c r="L46" i="16"/>
  <c r="L43" i="16"/>
  <c r="L39" i="16"/>
  <c r="L35" i="16"/>
  <c r="L31" i="16"/>
  <c r="L27" i="16"/>
  <c r="L23" i="16"/>
  <c r="L19" i="16"/>
  <c r="L15" i="16"/>
  <c r="L10" i="16"/>
  <c r="L85" i="15"/>
  <c r="L81" i="15"/>
  <c r="L77" i="15"/>
  <c r="L73" i="15"/>
  <c r="L69" i="15"/>
  <c r="L65" i="15"/>
  <c r="L61" i="15"/>
  <c r="L57" i="15"/>
  <c r="L53" i="15"/>
  <c r="L49" i="15"/>
  <c r="L11" i="15"/>
  <c r="L42" i="15"/>
  <c r="L38" i="15"/>
  <c r="L34" i="15"/>
  <c r="L30" i="15"/>
  <c r="L26" i="15"/>
  <c r="L22" i="15"/>
  <c r="L18" i="15"/>
  <c r="L14" i="15"/>
  <c r="L88" i="25"/>
  <c r="L72" i="25"/>
  <c r="L71" i="25"/>
  <c r="L56" i="25"/>
  <c r="L45" i="25"/>
  <c r="L21" i="25"/>
  <c r="L13" i="25"/>
  <c r="L85" i="23"/>
  <c r="J84" i="23"/>
  <c r="L77" i="23"/>
  <c r="L69" i="23"/>
  <c r="J68" i="23"/>
  <c r="L61" i="23"/>
  <c r="L53" i="23"/>
  <c r="L49" i="23"/>
  <c r="L11" i="23"/>
  <c r="L38" i="23"/>
  <c r="L30" i="23"/>
  <c r="J29" i="23"/>
  <c r="L26" i="23"/>
  <c r="L22" i="23"/>
  <c r="L14" i="23"/>
  <c r="J13" i="23"/>
  <c r="F85" i="23"/>
  <c r="F53" i="23"/>
  <c r="F38" i="23"/>
  <c r="F30" i="23"/>
  <c r="F22" i="23"/>
  <c r="L19" i="23"/>
  <c r="F14" i="23"/>
  <c r="J86" i="23"/>
  <c r="M84" i="23"/>
  <c r="J82" i="23"/>
  <c r="M82" i="23"/>
  <c r="F81" i="23"/>
  <c r="M80" i="23"/>
  <c r="J78" i="23"/>
  <c r="M76" i="23"/>
  <c r="J74" i="23"/>
  <c r="M74" i="23"/>
  <c r="J70" i="23"/>
  <c r="M66" i="23"/>
  <c r="M64" i="23"/>
  <c r="J62" i="23"/>
  <c r="J58" i="23"/>
  <c r="M58" i="23"/>
  <c r="J54" i="23"/>
  <c r="M52" i="23"/>
  <c r="J50" i="23"/>
  <c r="M50" i="23"/>
  <c r="J46" i="23"/>
  <c r="M45" i="23"/>
  <c r="J43" i="23"/>
  <c r="M43" i="23"/>
  <c r="M41" i="23"/>
  <c r="J39" i="23"/>
  <c r="M35" i="23"/>
  <c r="J31" i="23"/>
  <c r="M29" i="23"/>
  <c r="J27" i="23"/>
  <c r="M27" i="23"/>
  <c r="M25" i="23"/>
  <c r="J23" i="23"/>
  <c r="M21" i="23"/>
  <c r="J19" i="23"/>
  <c r="M19" i="23"/>
  <c r="M17" i="23"/>
  <c r="J15" i="23"/>
  <c r="J10" i="23"/>
  <c r="M10" i="23"/>
  <c r="J88" i="22"/>
  <c r="M87" i="22"/>
  <c r="J85" i="22"/>
  <c r="M85" i="22"/>
  <c r="J84" i="22"/>
  <c r="J80" i="22"/>
  <c r="M79" i="22"/>
  <c r="J77" i="22"/>
  <c r="M77" i="22"/>
  <c r="J76" i="22"/>
  <c r="M75" i="22"/>
  <c r="J73" i="22"/>
  <c r="M73" i="22"/>
  <c r="J72" i="22"/>
  <c r="J69" i="22"/>
  <c r="M69" i="22"/>
  <c r="J68" i="22"/>
  <c r="J65" i="22"/>
  <c r="M65" i="22"/>
  <c r="J64" i="22"/>
  <c r="J61" i="22"/>
  <c r="M61" i="22"/>
  <c r="J60" i="22"/>
  <c r="J57" i="22"/>
  <c r="M57" i="22"/>
  <c r="J56" i="22"/>
  <c r="M55" i="22"/>
  <c r="J53" i="22"/>
  <c r="M53" i="22"/>
  <c r="J52" i="22"/>
  <c r="F52" i="22"/>
  <c r="M51" i="22"/>
  <c r="J49" i="22"/>
  <c r="M49" i="22"/>
  <c r="J48" i="22"/>
  <c r="M11" i="22"/>
  <c r="J45" i="22"/>
  <c r="M44" i="22"/>
  <c r="J42" i="22"/>
  <c r="M42" i="22"/>
  <c r="J41" i="22"/>
  <c r="M40" i="22"/>
  <c r="J38" i="22"/>
  <c r="M38" i="22"/>
  <c r="J37" i="22"/>
  <c r="J34" i="22"/>
  <c r="M34" i="22"/>
  <c r="J33" i="22"/>
  <c r="M32" i="22"/>
  <c r="J30" i="22"/>
  <c r="M30" i="22"/>
  <c r="J29" i="22"/>
  <c r="J26" i="22"/>
  <c r="M26" i="22"/>
  <c r="J25" i="22"/>
  <c r="M24" i="22"/>
  <c r="J22" i="22"/>
  <c r="M22" i="22"/>
  <c r="J21" i="22"/>
  <c r="J18" i="22"/>
  <c r="M18" i="22"/>
  <c r="J17" i="22"/>
  <c r="M16" i="22"/>
  <c r="M15" i="22"/>
  <c r="J13" i="22"/>
  <c r="F10" i="22"/>
  <c r="M86" i="21"/>
  <c r="M82" i="21"/>
  <c r="M78" i="21"/>
  <c r="M73" i="21"/>
  <c r="J67" i="21"/>
  <c r="F65" i="21"/>
  <c r="M62" i="21"/>
  <c r="M61" i="21"/>
  <c r="J55" i="21"/>
  <c r="F52" i="21"/>
  <c r="M50" i="21"/>
  <c r="M11" i="21"/>
  <c r="J44" i="21"/>
  <c r="M43" i="21"/>
  <c r="F42" i="21"/>
  <c r="M30" i="21"/>
  <c r="F29" i="21"/>
  <c r="J28" i="21"/>
  <c r="M26" i="21"/>
  <c r="M23" i="21"/>
  <c r="M18" i="21"/>
  <c r="J16" i="21"/>
  <c r="F14" i="21"/>
  <c r="J13" i="21"/>
  <c r="M10" i="21"/>
  <c r="F88" i="20"/>
  <c r="J86" i="20"/>
  <c r="F84" i="20"/>
  <c r="J83" i="20"/>
  <c r="J82" i="20"/>
  <c r="M81" i="20"/>
  <c r="M80" i="20"/>
  <c r="J79" i="20"/>
  <c r="M77" i="20"/>
  <c r="M76" i="20"/>
  <c r="J75" i="20"/>
  <c r="M72" i="20"/>
  <c r="F68" i="20"/>
  <c r="J67" i="20"/>
  <c r="M64" i="20"/>
  <c r="J63" i="20"/>
  <c r="M61" i="20"/>
  <c r="J59" i="20"/>
  <c r="J58" i="20"/>
  <c r="J47" i="20"/>
  <c r="J46" i="20"/>
  <c r="M11" i="20"/>
  <c r="F45" i="20"/>
  <c r="J40" i="20"/>
  <c r="J39" i="20"/>
  <c r="F37" i="20"/>
  <c r="F33" i="20"/>
  <c r="M29" i="20"/>
  <c r="J28" i="20"/>
  <c r="M26" i="20"/>
  <c r="M25" i="20"/>
  <c r="M22" i="20"/>
  <c r="F21" i="20"/>
  <c r="J19" i="20"/>
  <c r="M18" i="20"/>
  <c r="J16" i="20"/>
  <c r="M13" i="20"/>
  <c r="F88" i="19"/>
  <c r="J86" i="19"/>
  <c r="M84" i="19"/>
  <c r="J82" i="19"/>
  <c r="F80" i="19"/>
  <c r="M79" i="19"/>
  <c r="J78" i="19"/>
  <c r="M76" i="19"/>
  <c r="M75" i="19"/>
  <c r="F72" i="19"/>
  <c r="J70" i="19"/>
  <c r="F69" i="19"/>
  <c r="M68" i="19"/>
  <c r="J66" i="19"/>
  <c r="F64" i="19"/>
  <c r="F60" i="19"/>
  <c r="M59" i="19"/>
  <c r="J58" i="19"/>
  <c r="M55" i="19"/>
  <c r="J54" i="19"/>
  <c r="M52" i="19"/>
  <c r="J50" i="19"/>
  <c r="F49" i="19"/>
  <c r="M48" i="19"/>
  <c r="J46" i="19"/>
  <c r="F45" i="19"/>
  <c r="M44" i="19"/>
  <c r="J43" i="19"/>
  <c r="F41" i="19"/>
  <c r="J39" i="19"/>
  <c r="F37" i="19"/>
  <c r="M36" i="19"/>
  <c r="J35" i="19"/>
  <c r="F33" i="19"/>
  <c r="J31" i="19"/>
  <c r="F29" i="19"/>
  <c r="J27" i="19"/>
  <c r="M25" i="19"/>
  <c r="J23" i="19"/>
  <c r="M21" i="19"/>
  <c r="M17" i="19"/>
  <c r="M16" i="19"/>
  <c r="J15" i="19"/>
  <c r="F13" i="19"/>
  <c r="J10" i="19"/>
  <c r="F87" i="18"/>
  <c r="F86" i="18"/>
  <c r="F85" i="18"/>
  <c r="F83" i="18"/>
  <c r="J81" i="18"/>
  <c r="J77" i="18"/>
  <c r="M75" i="18"/>
  <c r="J73" i="18"/>
  <c r="F70" i="18"/>
  <c r="J69" i="18"/>
  <c r="M67" i="18"/>
  <c r="F66" i="18"/>
  <c r="J65" i="18"/>
  <c r="M65" i="18"/>
  <c r="F63" i="18"/>
  <c r="M62" i="18"/>
  <c r="J61" i="18"/>
  <c r="M59" i="18"/>
  <c r="M58" i="18"/>
  <c r="J57" i="18"/>
  <c r="F55" i="18"/>
  <c r="M54" i="18"/>
  <c r="J53" i="18"/>
  <c r="J52" i="18"/>
  <c r="F51" i="18"/>
  <c r="F50" i="18"/>
  <c r="J49" i="18"/>
  <c r="F47" i="18"/>
  <c r="J11" i="18"/>
  <c r="F11" i="18"/>
  <c r="F43" i="18"/>
  <c r="J42" i="18"/>
  <c r="F40" i="18"/>
  <c r="M39" i="18"/>
  <c r="J38" i="18"/>
  <c r="M36" i="18"/>
  <c r="J34" i="18"/>
  <c r="F32" i="18"/>
  <c r="M31" i="18"/>
  <c r="J30" i="18"/>
  <c r="F28" i="18"/>
  <c r="F27" i="18"/>
  <c r="J26" i="18"/>
  <c r="M24" i="18"/>
  <c r="M23" i="18"/>
  <c r="J22" i="18"/>
  <c r="F22" i="18"/>
  <c r="M20" i="18"/>
  <c r="F19" i="18"/>
  <c r="J14" i="18"/>
  <c r="J13" i="18"/>
  <c r="F12" i="18"/>
  <c r="F10" i="18"/>
  <c r="J88" i="17"/>
  <c r="F88" i="17"/>
  <c r="F85" i="17"/>
  <c r="J84" i="17"/>
  <c r="M83" i="17"/>
  <c r="J80" i="17"/>
  <c r="J79" i="17"/>
  <c r="F77" i="17"/>
  <c r="J75" i="17"/>
  <c r="F73" i="17"/>
  <c r="J72" i="17"/>
  <c r="J71" i="17"/>
  <c r="F69" i="17"/>
  <c r="J68" i="17"/>
  <c r="J67" i="17"/>
  <c r="F66" i="17"/>
  <c r="F65" i="17"/>
  <c r="M63" i="17"/>
  <c r="M61" i="17"/>
  <c r="J60" i="17"/>
  <c r="F60" i="17"/>
  <c r="J59" i="17"/>
  <c r="F57" i="17"/>
  <c r="J56" i="17"/>
  <c r="F56" i="17"/>
  <c r="F53" i="17"/>
  <c r="J52" i="17"/>
  <c r="J51" i="17"/>
  <c r="M49" i="17"/>
  <c r="J48" i="17"/>
  <c r="F48" i="17"/>
  <c r="J47" i="17"/>
  <c r="F11" i="17"/>
  <c r="F45" i="17"/>
  <c r="M44" i="17"/>
  <c r="F42" i="17"/>
  <c r="J41" i="17"/>
  <c r="F41" i="17"/>
  <c r="F38" i="17"/>
  <c r="J37" i="17"/>
  <c r="M36" i="17"/>
  <c r="J33" i="17"/>
  <c r="F30" i="17"/>
  <c r="J29" i="17"/>
  <c r="J28" i="17"/>
  <c r="F26" i="17"/>
  <c r="J25" i="17"/>
  <c r="F25" i="17"/>
  <c r="J24" i="17"/>
  <c r="J21" i="17"/>
  <c r="J20" i="17"/>
  <c r="F18" i="17"/>
  <c r="J17" i="17"/>
  <c r="M16" i="17"/>
  <c r="F14" i="17"/>
  <c r="J13" i="17"/>
  <c r="F13" i="17"/>
  <c r="M12" i="17"/>
  <c r="F88" i="6"/>
  <c r="J87" i="6"/>
  <c r="M86" i="6"/>
  <c r="F84" i="6"/>
  <c r="J83" i="6"/>
  <c r="M82" i="6"/>
  <c r="M80" i="6"/>
  <c r="J79" i="6"/>
  <c r="M78" i="6"/>
  <c r="F76" i="6"/>
  <c r="J75" i="6"/>
  <c r="J74" i="6"/>
  <c r="F72" i="6"/>
  <c r="J71" i="6"/>
  <c r="F71" i="6"/>
  <c r="M70" i="6"/>
  <c r="J67" i="6"/>
  <c r="F67" i="6"/>
  <c r="M66" i="6"/>
  <c r="F64" i="6"/>
  <c r="J63" i="6"/>
  <c r="M62" i="6"/>
  <c r="J59" i="6"/>
  <c r="M58" i="6"/>
  <c r="J55" i="6"/>
  <c r="F55" i="6"/>
  <c r="J54" i="6"/>
  <c r="F52" i="6"/>
  <c r="J51" i="6"/>
  <c r="J50" i="6"/>
  <c r="F48" i="6"/>
  <c r="J47" i="6"/>
  <c r="J46" i="6"/>
  <c r="J11" i="6"/>
  <c r="F45" i="6"/>
  <c r="J44" i="6"/>
  <c r="M43" i="6"/>
  <c r="F41" i="6"/>
  <c r="J40" i="6"/>
  <c r="F40" i="6"/>
  <c r="M39" i="6"/>
  <c r="F37" i="6"/>
  <c r="J36" i="6"/>
  <c r="F36" i="6"/>
  <c r="J35" i="6"/>
  <c r="M33" i="6"/>
  <c r="J32" i="6"/>
  <c r="J31" i="6"/>
  <c r="F29" i="6"/>
  <c r="J28" i="6"/>
  <c r="M27" i="6"/>
  <c r="F25" i="6"/>
  <c r="J24" i="6"/>
  <c r="J23" i="6"/>
  <c r="F21" i="6"/>
  <c r="J20" i="6"/>
  <c r="M19" i="6"/>
  <c r="J16" i="6"/>
  <c r="M15" i="6"/>
  <c r="F13" i="6"/>
  <c r="J12" i="6"/>
  <c r="J10" i="6"/>
  <c r="J86" i="16"/>
  <c r="F86" i="16"/>
  <c r="J85" i="16"/>
  <c r="J82" i="16"/>
  <c r="F82" i="16"/>
  <c r="M81" i="16"/>
  <c r="M80" i="16"/>
  <c r="F79" i="16"/>
  <c r="J78" i="16"/>
  <c r="M77" i="16"/>
  <c r="J74" i="16"/>
  <c r="F74" i="16"/>
  <c r="M73" i="16"/>
  <c r="M72" i="16"/>
  <c r="J70" i="16"/>
  <c r="J69" i="16"/>
  <c r="F67" i="16"/>
  <c r="J66" i="16"/>
  <c r="J65" i="16"/>
  <c r="M64" i="16"/>
  <c r="F63" i="16"/>
  <c r="J62" i="16"/>
  <c r="F62" i="16"/>
  <c r="J61" i="16"/>
  <c r="F59" i="16"/>
  <c r="J58" i="16"/>
  <c r="J57" i="16"/>
  <c r="F56" i="16"/>
  <c r="F55" i="16"/>
  <c r="J54" i="16"/>
  <c r="J53" i="16"/>
  <c r="F51" i="16"/>
  <c r="J50" i="16"/>
  <c r="J49" i="16"/>
  <c r="M48" i="16"/>
  <c r="F47" i="16"/>
  <c r="J46" i="16"/>
  <c r="M11" i="16"/>
  <c r="F44" i="16"/>
  <c r="J43" i="16"/>
  <c r="J42" i="16"/>
  <c r="F41" i="16"/>
  <c r="F40" i="16"/>
  <c r="J39" i="16"/>
  <c r="M38" i="16"/>
  <c r="F36" i="16"/>
  <c r="J35" i="16"/>
  <c r="F35" i="16"/>
  <c r="J34" i="16"/>
  <c r="F32" i="16"/>
  <c r="J31" i="16"/>
  <c r="M30" i="16"/>
  <c r="F29" i="16"/>
  <c r="J27" i="16"/>
  <c r="J26" i="16"/>
  <c r="J25" i="16"/>
  <c r="F24" i="16"/>
  <c r="J23" i="16"/>
  <c r="J22" i="16"/>
  <c r="M21" i="16"/>
  <c r="J19" i="16"/>
  <c r="M18" i="16"/>
  <c r="M17" i="16"/>
  <c r="J15" i="16"/>
  <c r="J14" i="16"/>
  <c r="M13" i="16"/>
  <c r="J10" i="16"/>
  <c r="J88" i="15"/>
  <c r="M87" i="15"/>
  <c r="J85" i="15"/>
  <c r="J84" i="15"/>
  <c r="M83" i="15"/>
  <c r="J81" i="15"/>
  <c r="M80" i="15"/>
  <c r="F79" i="15"/>
  <c r="J77" i="15"/>
  <c r="J76" i="15"/>
  <c r="F75" i="15"/>
  <c r="J73" i="15"/>
  <c r="M72" i="15"/>
  <c r="J71" i="15"/>
  <c r="M71" i="15"/>
  <c r="J69" i="15"/>
  <c r="J67" i="15"/>
  <c r="F67" i="15"/>
  <c r="J65" i="15"/>
  <c r="M64" i="15"/>
  <c r="M63" i="15"/>
  <c r="J61" i="15"/>
  <c r="J60" i="15"/>
  <c r="M59" i="15"/>
  <c r="F57" i="15"/>
  <c r="J56" i="15"/>
  <c r="F55" i="15"/>
  <c r="J53" i="15"/>
  <c r="F53" i="15"/>
  <c r="M52" i="15"/>
  <c r="M51" i="15"/>
  <c r="J49" i="15"/>
  <c r="F49" i="15"/>
  <c r="M48" i="15"/>
  <c r="M47" i="15"/>
  <c r="F11" i="15"/>
  <c r="J45" i="15"/>
  <c r="M44" i="15"/>
  <c r="J42" i="15"/>
  <c r="F42" i="15"/>
  <c r="J41" i="15"/>
  <c r="F40" i="15"/>
  <c r="F38" i="15"/>
  <c r="J37" i="15"/>
  <c r="M36" i="15"/>
  <c r="J34" i="15"/>
  <c r="F34" i="15"/>
  <c r="M33" i="15"/>
  <c r="M32" i="15"/>
  <c r="J30" i="15"/>
  <c r="F30" i="15"/>
  <c r="J29" i="15"/>
  <c r="M28" i="15"/>
  <c r="F26" i="15"/>
  <c r="J25" i="15"/>
  <c r="F24" i="15"/>
  <c r="J22" i="15"/>
  <c r="F22" i="15"/>
  <c r="M21" i="15"/>
  <c r="M20" i="15"/>
  <c r="J18" i="15"/>
  <c r="F18" i="15"/>
  <c r="M17" i="15"/>
  <c r="M16" i="15"/>
  <c r="F14" i="15"/>
  <c r="M13" i="15"/>
  <c r="F12" i="15"/>
  <c r="F10" i="15"/>
  <c r="M83" i="25"/>
  <c r="J81" i="25"/>
  <c r="M75" i="25"/>
  <c r="M67" i="25"/>
  <c r="M65" i="25"/>
  <c r="J63" i="25"/>
  <c r="M59" i="25"/>
  <c r="J57" i="25"/>
  <c r="J53" i="25"/>
  <c r="M51" i="25"/>
  <c r="M49" i="25"/>
  <c r="M44" i="25"/>
  <c r="J42" i="25"/>
  <c r="J40" i="25"/>
  <c r="M36" i="25"/>
  <c r="J34" i="25"/>
  <c r="M28" i="25"/>
  <c r="M20" i="25"/>
  <c r="J16" i="25"/>
  <c r="F86" i="25"/>
  <c r="M85" i="25"/>
  <c r="F83" i="25"/>
  <c r="M82" i="25"/>
  <c r="F78" i="25"/>
  <c r="M74" i="25"/>
  <c r="F70" i="25"/>
  <c r="F66" i="25"/>
  <c r="F62" i="25"/>
  <c r="M61" i="25"/>
  <c r="M58" i="25"/>
  <c r="F50" i="25"/>
  <c r="F46" i="25"/>
  <c r="M43" i="25"/>
  <c r="F39" i="25"/>
  <c r="F35" i="25"/>
  <c r="F31" i="25"/>
  <c r="F27" i="25"/>
  <c r="F23" i="25"/>
  <c r="M19" i="25"/>
  <c r="M14" i="25"/>
  <c r="M10" i="25"/>
  <c r="L37" i="19"/>
  <c r="L33" i="19"/>
  <c r="L29" i="19"/>
  <c r="L21" i="19"/>
  <c r="L17" i="19"/>
  <c r="L79" i="18"/>
  <c r="L75" i="18"/>
  <c r="L71" i="18"/>
  <c r="L59" i="18"/>
  <c r="L51" i="18"/>
  <c r="L47" i="18"/>
  <c r="L44" i="18"/>
  <c r="L40" i="18"/>
  <c r="L32" i="18"/>
  <c r="L28" i="18"/>
  <c r="L16" i="18"/>
  <c r="L12" i="18"/>
  <c r="L70" i="17"/>
  <c r="L47" i="15"/>
  <c r="F26" i="23"/>
  <c r="F54" i="20"/>
  <c r="M53" i="20"/>
  <c r="F46" i="20"/>
  <c r="J82" i="25"/>
  <c r="J43" i="25"/>
  <c r="M30" i="23"/>
  <c r="J82" i="22"/>
  <c r="J78" i="22"/>
  <c r="J62" i="22"/>
  <c r="J54" i="22"/>
  <c r="J43" i="22"/>
  <c r="J31" i="22"/>
  <c r="J19" i="22"/>
  <c r="J15" i="22"/>
  <c r="J10" i="22"/>
  <c r="J65" i="21"/>
  <c r="J61" i="21"/>
  <c r="J53" i="21"/>
  <c r="J11" i="21"/>
  <c r="J42" i="21"/>
  <c r="J22" i="21"/>
  <c r="J18" i="21"/>
  <c r="J14" i="21"/>
  <c r="J84" i="20"/>
  <c r="J68" i="20"/>
  <c r="J52" i="20"/>
  <c r="J48" i="20"/>
  <c r="J45" i="20"/>
  <c r="J33" i="20"/>
  <c r="J17" i="20"/>
  <c r="J13" i="20"/>
  <c r="J59" i="19"/>
  <c r="J19" i="18"/>
  <c r="J61" i="17"/>
  <c r="J72" i="6"/>
  <c r="J41" i="6"/>
  <c r="J57" i="21"/>
  <c r="J34" i="21"/>
  <c r="J37" i="20"/>
  <c r="J74" i="22"/>
  <c r="J23" i="22"/>
  <c r="J50" i="22"/>
  <c r="J46" i="22"/>
  <c r="J39" i="15"/>
  <c r="J81" i="17"/>
  <c r="J15" i="15"/>
  <c r="J35" i="15"/>
  <c r="J54" i="15"/>
  <c r="J78" i="15"/>
  <c r="J17" i="6"/>
  <c r="J21" i="6"/>
  <c r="J48" i="6"/>
  <c r="J26" i="17"/>
  <c r="J30" i="17"/>
  <c r="J57" i="17"/>
  <c r="J27" i="18"/>
  <c r="J31" i="18"/>
  <c r="J62" i="18"/>
  <c r="J82" i="18"/>
  <c r="J86" i="18"/>
  <c r="J32" i="19"/>
  <c r="J40" i="19"/>
  <c r="J63" i="19"/>
  <c r="J21" i="20"/>
  <c r="J25" i="20"/>
  <c r="J29" i="20"/>
  <c r="J41" i="20"/>
  <c r="J79" i="22"/>
  <c r="J56" i="20"/>
  <c r="J60" i="20"/>
  <c r="J64" i="20"/>
  <c r="J72" i="20"/>
  <c r="J76" i="20"/>
  <c r="J80" i="20"/>
  <c r="J88" i="20"/>
  <c r="J26" i="21"/>
  <c r="J38" i="21"/>
  <c r="J49" i="21"/>
  <c r="J69" i="21"/>
  <c r="J73" i="21"/>
  <c r="J77" i="21"/>
  <c r="J81" i="21"/>
  <c r="J85" i="21"/>
  <c r="J27" i="22"/>
  <c r="J35" i="22"/>
  <c r="J39" i="22"/>
  <c r="J58" i="22"/>
  <c r="J66" i="22"/>
  <c r="J70" i="22"/>
  <c r="J86" i="22"/>
  <c r="J35" i="25"/>
  <c r="J30" i="21"/>
  <c r="F61" i="19"/>
  <c r="J26" i="6"/>
  <c r="J49" i="6"/>
  <c r="J73" i="6"/>
  <c r="J81" i="6"/>
  <c r="F11" i="19"/>
  <c r="F65" i="19"/>
  <c r="F50" i="20"/>
  <c r="F77" i="19"/>
  <c r="F40" i="21"/>
  <c r="J12" i="20"/>
  <c r="J35" i="21"/>
  <c r="J86" i="21"/>
  <c r="J12" i="22"/>
  <c r="J20" i="22"/>
  <c r="J28" i="22"/>
  <c r="J40" i="22"/>
  <c r="J75" i="22"/>
  <c r="J81" i="22"/>
  <c r="J87" i="22"/>
  <c r="F39" i="20"/>
  <c r="J18" i="6"/>
  <c r="J30" i="6"/>
  <c r="J38" i="6"/>
  <c r="J42" i="6"/>
  <c r="J61" i="6"/>
  <c r="J65" i="6"/>
  <c r="J77" i="6"/>
  <c r="J28" i="18"/>
  <c r="J55" i="22"/>
  <c r="J59" i="15"/>
  <c r="J56" i="19"/>
  <c r="L83" i="18"/>
  <c r="J34" i="6"/>
  <c r="F81" i="19"/>
  <c r="F53" i="19"/>
  <c r="F74" i="20"/>
  <c r="J60" i="16"/>
  <c r="J14" i="6"/>
  <c r="J45" i="17"/>
  <c r="J18" i="18"/>
  <c r="J24" i="18"/>
  <c r="J47" i="18"/>
  <c r="J55" i="18"/>
  <c r="J59" i="18"/>
  <c r="J87" i="18"/>
  <c r="J21" i="19"/>
  <c r="J33" i="19"/>
  <c r="J62" i="19"/>
  <c r="J72" i="19"/>
  <c r="F34" i="19"/>
  <c r="F15" i="20"/>
  <c r="L27" i="20"/>
  <c r="F27" i="20"/>
  <c r="F35" i="20"/>
  <c r="F43" i="20"/>
  <c r="F58" i="20"/>
  <c r="F78" i="20"/>
  <c r="F12" i="21"/>
  <c r="L16" i="21"/>
  <c r="F16" i="21"/>
  <c r="F24" i="21"/>
  <c r="F28" i="21"/>
  <c r="L32" i="21"/>
  <c r="F32" i="21"/>
  <c r="F36" i="21"/>
  <c r="F47" i="21"/>
  <c r="F59" i="21"/>
  <c r="F71" i="21"/>
  <c r="L75" i="21"/>
  <c r="F75" i="21"/>
  <c r="F45" i="22"/>
  <c r="F48" i="22"/>
  <c r="F80" i="22"/>
  <c r="J53" i="6"/>
  <c r="J69" i="6"/>
  <c r="F37" i="22"/>
  <c r="F31" i="20"/>
  <c r="J82" i="21"/>
  <c r="J10" i="17"/>
  <c r="J76" i="17"/>
  <c r="J20" i="18"/>
  <c r="J83" i="18"/>
  <c r="J25" i="19"/>
  <c r="J37" i="19"/>
  <c r="J48" i="19"/>
  <c r="J52" i="19"/>
  <c r="J64" i="19"/>
  <c r="J76" i="19"/>
  <c r="J81" i="20"/>
  <c r="F73" i="19"/>
  <c r="F85" i="19"/>
  <c r="F19" i="20"/>
  <c r="F86" i="20"/>
  <c r="F20" i="21"/>
  <c r="F51" i="21"/>
  <c r="F63" i="21"/>
  <c r="L63" i="21"/>
  <c r="F67" i="21"/>
  <c r="F79" i="21"/>
  <c r="F83" i="21"/>
  <c r="F87" i="21"/>
  <c r="F21" i="22"/>
  <c r="F29" i="22"/>
  <c r="F72" i="22"/>
  <c r="F84" i="22"/>
  <c r="L23" i="25"/>
  <c r="J22" i="6"/>
  <c r="J56" i="16"/>
  <c r="J15" i="17"/>
  <c r="J64" i="17"/>
  <c r="J32" i="18"/>
  <c r="J36" i="18"/>
  <c r="J40" i="18"/>
  <c r="J44" i="18"/>
  <c r="J51" i="18"/>
  <c r="J63" i="18"/>
  <c r="J67" i="18"/>
  <c r="J71" i="18"/>
  <c r="J75" i="18"/>
  <c r="J79" i="18"/>
  <c r="J85" i="18"/>
  <c r="J13" i="19"/>
  <c r="J17" i="19"/>
  <c r="J29" i="19"/>
  <c r="J41" i="19"/>
  <c r="J45" i="19"/>
  <c r="J60" i="19"/>
  <c r="J68" i="19"/>
  <c r="J74" i="19"/>
  <c r="J85" i="6"/>
  <c r="J57" i="6"/>
  <c r="F18" i="19"/>
  <c r="F22" i="19"/>
  <c r="F26" i="19"/>
  <c r="F30" i="19"/>
  <c r="F38" i="19"/>
  <c r="L42" i="19"/>
  <c r="F42" i="19"/>
  <c r="F57" i="19"/>
  <c r="F10" i="20"/>
  <c r="F23" i="20"/>
  <c r="F62" i="20"/>
  <c r="F66" i="20"/>
  <c r="F70" i="20"/>
  <c r="F82" i="20"/>
  <c r="F44" i="21"/>
  <c r="F55" i="21"/>
  <c r="F17" i="22"/>
  <c r="F25" i="22"/>
  <c r="F60" i="22"/>
  <c r="F64" i="22"/>
  <c r="F76" i="22"/>
  <c r="F88" i="22"/>
  <c r="L62" i="25"/>
  <c r="F36" i="25"/>
  <c r="F68" i="22"/>
  <c r="F30" i="21"/>
  <c r="J80" i="19"/>
  <c r="J84" i="19"/>
  <c r="J88" i="19"/>
  <c r="J14" i="20"/>
  <c r="J18" i="20"/>
  <c r="J20" i="20"/>
  <c r="J22" i="20"/>
  <c r="J26" i="20"/>
  <c r="J30" i="20"/>
  <c r="J34" i="20"/>
  <c r="J38" i="20"/>
  <c r="J42" i="20"/>
  <c r="J49" i="20"/>
  <c r="J51" i="20"/>
  <c r="J53" i="20"/>
  <c r="J57" i="20"/>
  <c r="J61" i="20"/>
  <c r="J65" i="20"/>
  <c r="J69" i="20"/>
  <c r="J71" i="20"/>
  <c r="J73" i="20"/>
  <c r="J77" i="20"/>
  <c r="J85" i="20"/>
  <c r="J10" i="21"/>
  <c r="J15" i="21"/>
  <c r="J19" i="21"/>
  <c r="J23" i="21"/>
  <c r="J27" i="21"/>
  <c r="J31" i="21"/>
  <c r="J39" i="21"/>
  <c r="J43" i="21"/>
  <c r="J46" i="21"/>
  <c r="J50" i="21"/>
  <c r="J54" i="21"/>
  <c r="J58" i="21"/>
  <c r="J62" i="21"/>
  <c r="J66" i="21"/>
  <c r="J70" i="21"/>
  <c r="J74" i="21"/>
  <c r="J78" i="21"/>
  <c r="J16" i="22"/>
  <c r="J24" i="22"/>
  <c r="J32" i="22"/>
  <c r="J36" i="22"/>
  <c r="J44" i="22"/>
  <c r="J11" i="22"/>
  <c r="J47" i="22"/>
  <c r="J51" i="22"/>
  <c r="J59" i="22"/>
  <c r="J63" i="22"/>
  <c r="J67" i="22"/>
  <c r="J71" i="22"/>
  <c r="J83" i="22"/>
  <c r="J17" i="23"/>
  <c r="J25" i="23"/>
  <c r="J33" i="23"/>
  <c r="J35" i="23"/>
  <c r="J41" i="23"/>
  <c r="J48" i="23"/>
  <c r="J56" i="23"/>
  <c r="J60" i="23"/>
  <c r="J64" i="23"/>
  <c r="J66" i="23"/>
  <c r="J72" i="23"/>
  <c r="J80" i="23"/>
  <c r="J88" i="23"/>
  <c r="J14" i="25"/>
  <c r="J22" i="25"/>
  <c r="J30" i="25"/>
  <c r="J38" i="25"/>
  <c r="J11" i="25"/>
  <c r="J61" i="25"/>
  <c r="J69" i="25"/>
  <c r="J77" i="25"/>
  <c r="J85" i="25"/>
  <c r="J11" i="20"/>
  <c r="L45" i="19"/>
  <c r="L52" i="19"/>
  <c r="L56" i="19"/>
  <c r="L64" i="19"/>
  <c r="L68" i="19"/>
  <c r="L72" i="19"/>
  <c r="L76" i="19"/>
  <c r="L84" i="19"/>
  <c r="L88" i="19"/>
  <c r="L81" i="23"/>
  <c r="M28" i="22"/>
  <c r="F84" i="19"/>
  <c r="L73" i="23"/>
  <c r="F73" i="23"/>
  <c r="M63" i="22"/>
  <c r="M83" i="22"/>
  <c r="M54" i="21"/>
  <c r="M33" i="19"/>
  <c r="M39" i="21"/>
  <c r="M72" i="23"/>
  <c r="M60" i="23"/>
  <c r="M13" i="23"/>
  <c r="M67" i="22"/>
  <c r="M74" i="21"/>
  <c r="F18" i="23"/>
  <c r="M55" i="15"/>
  <c r="M56" i="16"/>
  <c r="F16" i="18"/>
  <c r="M40" i="18"/>
  <c r="F67" i="18"/>
  <c r="M41" i="19"/>
  <c r="F48" i="19"/>
  <c r="F52" i="19"/>
  <c r="F76" i="19"/>
  <c r="M38" i="20"/>
  <c r="M46" i="21"/>
  <c r="M12" i="22"/>
  <c r="M33" i="23"/>
  <c r="M37" i="23"/>
  <c r="M56" i="23"/>
  <c r="L34" i="23"/>
  <c r="F34" i="23"/>
  <c r="F42" i="23"/>
  <c r="L42" i="23"/>
  <c r="F49" i="23"/>
  <c r="L57" i="23"/>
  <c r="F57" i="23"/>
  <c r="L65" i="23"/>
  <c r="F65" i="23"/>
  <c r="M27" i="21"/>
  <c r="M15" i="21"/>
  <c r="M20" i="22"/>
  <c r="M68" i="23"/>
  <c r="M19" i="21"/>
  <c r="M29" i="19"/>
  <c r="M35" i="21"/>
  <c r="J10" i="25"/>
  <c r="J16" i="23"/>
  <c r="L32" i="23"/>
  <c r="L55" i="23"/>
  <c r="L79" i="23"/>
  <c r="L15" i="15"/>
  <c r="L19" i="15"/>
  <c r="L23" i="15"/>
  <c r="L27" i="15"/>
  <c r="L31" i="15"/>
  <c r="L35" i="15"/>
  <c r="L39" i="15"/>
  <c r="L43" i="15"/>
  <c r="L46" i="15"/>
  <c r="L50" i="15"/>
  <c r="L54" i="15"/>
  <c r="L58" i="15"/>
  <c r="L62" i="15"/>
  <c r="L66" i="15"/>
  <c r="L70" i="15"/>
  <c r="L74" i="15"/>
  <c r="L78" i="15"/>
  <c r="L82" i="15"/>
  <c r="L86" i="15"/>
  <c r="L12" i="16"/>
  <c r="L16" i="16"/>
  <c r="L20" i="16"/>
  <c r="L24" i="16"/>
  <c r="L28" i="16"/>
  <c r="L32" i="16"/>
  <c r="L36" i="16"/>
  <c r="L40" i="16"/>
  <c r="L44" i="16"/>
  <c r="L47" i="16"/>
  <c r="L51" i="16"/>
  <c r="L55" i="16"/>
  <c r="L59" i="16"/>
  <c r="L63" i="16"/>
  <c r="L67" i="16"/>
  <c r="L71" i="16"/>
  <c r="L75" i="16"/>
  <c r="L79" i="16"/>
  <c r="L83" i="16"/>
  <c r="L87" i="16"/>
  <c r="L13" i="6"/>
  <c r="L17" i="6"/>
  <c r="L21" i="6"/>
  <c r="L29" i="6"/>
  <c r="L33" i="6"/>
  <c r="L37" i="6"/>
  <c r="L41" i="6"/>
  <c r="L45" i="6"/>
  <c r="L56" i="6"/>
  <c r="L60" i="6"/>
  <c r="L64" i="6"/>
  <c r="L68" i="6"/>
  <c r="L72" i="6"/>
  <c r="L76" i="6"/>
  <c r="L88" i="6"/>
  <c r="L14" i="17"/>
  <c r="L18" i="17"/>
  <c r="L22" i="17"/>
  <c r="L26" i="17"/>
  <c r="L30" i="17"/>
  <c r="L34" i="17"/>
  <c r="L38" i="17"/>
  <c r="L11" i="17"/>
  <c r="L49" i="17"/>
  <c r="L53" i="17"/>
  <c r="L57" i="17"/>
  <c r="L61" i="17"/>
  <c r="L65" i="17"/>
  <c r="L69" i="17"/>
  <c r="L73" i="17"/>
  <c r="L77" i="17"/>
  <c r="L81" i="17"/>
  <c r="L85" i="17"/>
  <c r="L15" i="18"/>
  <c r="L19" i="18"/>
  <c r="L23" i="18"/>
  <c r="L27" i="18"/>
  <c r="L35" i="18"/>
  <c r="L39" i="18"/>
  <c r="L43" i="18"/>
  <c r="L46" i="18"/>
  <c r="L50" i="18"/>
  <c r="L54" i="18"/>
  <c r="L58" i="18"/>
  <c r="J19" i="19"/>
  <c r="F48" i="16"/>
  <c r="F59" i="18"/>
  <c r="M25" i="16"/>
  <c r="L62" i="18"/>
  <c r="L66" i="18"/>
  <c r="L70" i="18"/>
  <c r="L74" i="18"/>
  <c r="L78" i="18"/>
  <c r="L82" i="18"/>
  <c r="L86" i="18"/>
  <c r="L13" i="20"/>
  <c r="L17" i="20"/>
  <c r="L21" i="20"/>
  <c r="L25" i="20"/>
  <c r="L29" i="20"/>
  <c r="L33" i="20"/>
  <c r="L37" i="20"/>
  <c r="L41" i="20"/>
  <c r="L45" i="20"/>
  <c r="L48" i="20"/>
  <c r="L52" i="20"/>
  <c r="L56" i="20"/>
  <c r="L60" i="20"/>
  <c r="L64" i="20"/>
  <c r="L68" i="20"/>
  <c r="L72" i="20"/>
  <c r="L76" i="20"/>
  <c r="L80" i="20"/>
  <c r="L84" i="20"/>
  <c r="L88" i="20"/>
  <c r="L14" i="21"/>
  <c r="L18" i="21"/>
  <c r="L22" i="21"/>
  <c r="L26" i="21"/>
  <c r="L30" i="21"/>
  <c r="L34" i="21"/>
  <c r="L38" i="21"/>
  <c r="L42" i="21"/>
  <c r="L11" i="21"/>
  <c r="L49" i="21"/>
  <c r="L53" i="21"/>
  <c r="L57" i="21"/>
  <c r="L61" i="21"/>
  <c r="L65" i="21"/>
  <c r="L69" i="21"/>
  <c r="L73" i="21"/>
  <c r="L77" i="21"/>
  <c r="L81" i="21"/>
  <c r="L85" i="21"/>
  <c r="L15" i="22"/>
  <c r="L19" i="22"/>
  <c r="L23" i="22"/>
  <c r="L27" i="22"/>
  <c r="L31" i="22"/>
  <c r="L35" i="22"/>
  <c r="L39" i="22"/>
  <c r="L43" i="22"/>
  <c r="L46" i="22"/>
  <c r="L50" i="22"/>
  <c r="L54" i="22"/>
  <c r="L58" i="22"/>
  <c r="L62" i="22"/>
  <c r="L66" i="22"/>
  <c r="L70" i="22"/>
  <c r="L74" i="22"/>
  <c r="L78" i="22"/>
  <c r="L82" i="22"/>
  <c r="L86" i="22"/>
  <c r="L88" i="22"/>
  <c r="M24" i="25"/>
  <c r="M77" i="15"/>
  <c r="M81" i="15"/>
  <c r="M85" i="15"/>
  <c r="M10" i="16"/>
  <c r="M23" i="16"/>
  <c r="M39" i="16"/>
  <c r="M46" i="16"/>
  <c r="M70" i="16"/>
  <c r="M24" i="6"/>
  <c r="M44" i="6"/>
  <c r="M83" i="6"/>
  <c r="M17" i="17"/>
  <c r="M52" i="17"/>
  <c r="M68" i="17"/>
  <c r="M84" i="20"/>
  <c r="F64" i="16"/>
  <c r="F17" i="16"/>
  <c r="F71" i="15"/>
  <c r="F58" i="25"/>
  <c r="F71" i="16"/>
  <c r="J65" i="25"/>
  <c r="F25" i="20"/>
  <c r="M68" i="20"/>
  <c r="F80" i="16"/>
  <c r="M67" i="15"/>
  <c r="M87" i="19"/>
  <c r="M33" i="20"/>
  <c r="F36" i="18"/>
  <c r="F40" i="23"/>
  <c r="M50" i="18"/>
  <c r="F76" i="16"/>
  <c r="F28" i="15"/>
  <c r="M12" i="15"/>
  <c r="M37" i="15"/>
  <c r="M69" i="16"/>
  <c r="F52" i="25"/>
  <c r="F84" i="25"/>
  <c r="F61" i="23"/>
  <c r="J13" i="25"/>
  <c r="M87" i="18"/>
  <c r="M55" i="18"/>
  <c r="M41" i="16"/>
  <c r="F20" i="15"/>
  <c r="M71" i="22"/>
  <c r="F26" i="21"/>
  <c r="F64" i="20"/>
  <c r="M27" i="18"/>
  <c r="F25" i="19"/>
  <c r="L13" i="19"/>
  <c r="L25" i="19"/>
  <c r="L41" i="19"/>
  <c r="L48" i="19"/>
  <c r="L60" i="19"/>
  <c r="L80" i="19"/>
  <c r="F17" i="19"/>
  <c r="M45" i="19"/>
  <c r="M30" i="20"/>
  <c r="M28" i="18"/>
  <c r="M47" i="22"/>
  <c r="F82" i="17"/>
  <c r="M37" i="16"/>
  <c r="M21" i="20"/>
  <c r="F24" i="18"/>
  <c r="F87" i="15"/>
  <c r="M66" i="25"/>
  <c r="F73" i="21"/>
  <c r="L63" i="23"/>
  <c r="F13" i="16"/>
  <c r="M14" i="20"/>
  <c r="M66" i="21"/>
  <c r="M80" i="19"/>
  <c r="F20" i="18"/>
  <c r="M45" i="16"/>
  <c r="F21" i="16"/>
  <c r="F16" i="15"/>
  <c r="F21" i="19"/>
  <c r="M58" i="21"/>
  <c r="M85" i="20"/>
  <c r="M72" i="19"/>
  <c r="M48" i="23"/>
  <c r="M69" i="20"/>
  <c r="M47" i="18"/>
  <c r="F68" i="16"/>
  <c r="F59" i="15"/>
  <c r="M59" i="22"/>
  <c r="M34" i="20"/>
  <c r="F88" i="16"/>
  <c r="M88" i="16"/>
  <c r="M70" i="21"/>
  <c r="M88" i="23"/>
  <c r="F44" i="18"/>
  <c r="M44" i="18"/>
  <c r="M73" i="20"/>
  <c r="M31" i="21"/>
  <c r="M42" i="20"/>
  <c r="M32" i="18"/>
  <c r="M79" i="15"/>
  <c r="M57" i="20"/>
  <c r="M12" i="25"/>
  <c r="F71" i="18"/>
  <c r="M71" i="18"/>
  <c r="F79" i="18"/>
  <c r="M79" i="18"/>
  <c r="M56" i="19"/>
  <c r="F56" i="19"/>
  <c r="F68" i="19"/>
  <c r="M83" i="18"/>
  <c r="F33" i="16"/>
  <c r="M27" i="25"/>
  <c r="M36" i="22"/>
  <c r="M24" i="15"/>
  <c r="M88" i="19"/>
  <c r="M50" i="25"/>
  <c r="M64" i="19"/>
  <c r="M51" i="18"/>
  <c r="F75" i="18"/>
  <c r="F60" i="16"/>
  <c r="M75" i="15"/>
  <c r="M40" i="15"/>
  <c r="F74" i="25"/>
  <c r="F19" i="25"/>
  <c r="M37" i="19"/>
  <c r="F63" i="15"/>
  <c r="M63" i="18"/>
  <c r="M60" i="19"/>
  <c r="M29" i="16"/>
  <c r="M13" i="19"/>
  <c r="M49" i="20"/>
  <c r="M65" i="20"/>
  <c r="L72" i="17"/>
  <c r="L76" i="17"/>
  <c r="L80" i="17"/>
  <c r="L84" i="17"/>
  <c r="L88" i="17"/>
  <c r="L14" i="18"/>
  <c r="L18" i="18"/>
  <c r="L22" i="18"/>
  <c r="L26" i="18"/>
  <c r="L30" i="18"/>
  <c r="L34" i="18"/>
  <c r="L38" i="18"/>
  <c r="L42" i="18"/>
  <c r="L11" i="18"/>
  <c r="L49" i="18"/>
  <c r="L53" i="18"/>
  <c r="L57" i="18"/>
  <c r="L61" i="18"/>
  <c r="L65" i="18"/>
  <c r="L69" i="18"/>
  <c r="L73" i="18"/>
  <c r="L77" i="18"/>
  <c r="L81" i="18"/>
  <c r="L85" i="18"/>
  <c r="L10" i="19"/>
  <c r="L15" i="19"/>
  <c r="L19" i="19"/>
  <c r="L23" i="19"/>
  <c r="L27" i="19"/>
  <c r="L31" i="19"/>
  <c r="L35" i="19"/>
  <c r="L39" i="19"/>
  <c r="L43" i="19"/>
  <c r="L46" i="19"/>
  <c r="L50" i="19"/>
  <c r="L54" i="19"/>
  <c r="L58" i="19"/>
  <c r="L62" i="19"/>
  <c r="L66" i="19"/>
  <c r="L70" i="19"/>
  <c r="L74" i="19"/>
  <c r="L78" i="19"/>
  <c r="L82" i="19"/>
  <c r="L86" i="19"/>
  <c r="L12" i="20"/>
  <c r="L16" i="20"/>
  <c r="L20" i="20"/>
  <c r="L24" i="20"/>
  <c r="L28" i="20"/>
  <c r="L32" i="20"/>
  <c r="L36" i="20"/>
  <c r="L40" i="20"/>
  <c r="L44" i="20"/>
  <c r="L47" i="20"/>
  <c r="L51" i="20"/>
  <c r="L55" i="20"/>
  <c r="L59" i="20"/>
  <c r="L63" i="20"/>
  <c r="L67" i="20"/>
  <c r="L71" i="20"/>
  <c r="L75" i="20"/>
  <c r="L79" i="20"/>
  <c r="L83" i="20"/>
  <c r="L87" i="20"/>
  <c r="L13" i="21"/>
  <c r="L17" i="21"/>
  <c r="L21" i="21"/>
  <c r="L25" i="21"/>
  <c r="L33" i="21"/>
  <c r="L37" i="21"/>
  <c r="L41" i="21"/>
  <c r="L48" i="21"/>
  <c r="L52" i="21"/>
  <c r="L56" i="21"/>
  <c r="L64" i="21"/>
  <c r="L68" i="21"/>
  <c r="L72" i="21"/>
  <c r="L80" i="21"/>
  <c r="L84" i="21"/>
  <c r="L88" i="21"/>
  <c r="L42" i="22"/>
  <c r="L65" i="22"/>
  <c r="L73" i="22"/>
  <c r="L77" i="22"/>
  <c r="L81" i="22"/>
  <c r="L15" i="23"/>
  <c r="L23" i="23"/>
  <c r="L31" i="23"/>
  <c r="L39" i="23"/>
  <c r="L46" i="23"/>
  <c r="L54" i="23"/>
  <c r="L62" i="23"/>
  <c r="L70" i="23"/>
  <c r="L78" i="23"/>
  <c r="L86" i="23"/>
  <c r="J55" i="17"/>
  <c r="F11" i="23"/>
  <c r="M15" i="19"/>
  <c r="F15" i="19"/>
  <c r="F17" i="21"/>
  <c r="F56" i="21"/>
  <c r="F31" i="23"/>
  <c r="F17" i="25"/>
  <c r="F48" i="25"/>
  <c r="F80" i="25"/>
  <c r="L24" i="23"/>
  <c r="F83" i="6"/>
  <c r="F38" i="21"/>
  <c r="F72" i="20"/>
  <c r="M45" i="20"/>
  <c r="M19" i="18"/>
  <c r="M43" i="18"/>
  <c r="J73" i="25"/>
  <c r="M73" i="25"/>
  <c r="F82" i="18"/>
  <c r="M82" i="18"/>
  <c r="M24" i="19"/>
  <c r="M60" i="20"/>
  <c r="F60" i="20"/>
  <c r="M85" i="21"/>
  <c r="F85" i="21"/>
  <c r="F24" i="23"/>
  <c r="F21" i="25"/>
  <c r="M45" i="17"/>
  <c r="F63" i="23"/>
  <c r="M81" i="25"/>
  <c r="J26" i="25"/>
  <c r="F18" i="21"/>
  <c r="F29" i="20"/>
  <c r="F61" i="17"/>
  <c r="M37" i="20"/>
  <c r="F71" i="23"/>
  <c r="M17" i="6"/>
  <c r="F17" i="6"/>
  <c r="F56" i="6"/>
  <c r="M56" i="6"/>
  <c r="F34" i="17"/>
  <c r="M34" i="17"/>
  <c r="M35" i="18"/>
  <c r="F35" i="18"/>
  <c r="F78" i="18"/>
  <c r="M78" i="18"/>
  <c r="M20" i="19"/>
  <c r="M22" i="21"/>
  <c r="F22" i="21"/>
  <c r="M34" i="21"/>
  <c r="F34" i="21"/>
  <c r="M49" i="21"/>
  <c r="F49" i="21"/>
  <c r="F77" i="21"/>
  <c r="M77" i="21"/>
  <c r="L16" i="23"/>
  <c r="J49" i="25"/>
  <c r="F15" i="22"/>
  <c r="F80" i="20"/>
  <c r="F23" i="18"/>
  <c r="M40" i="19"/>
  <c r="M77" i="17"/>
  <c r="M47" i="19"/>
  <c r="F22" i="17"/>
  <c r="M22" i="17"/>
  <c r="F15" i="18"/>
  <c r="M15" i="18"/>
  <c r="M46" i="18"/>
  <c r="F46" i="18"/>
  <c r="M52" i="20"/>
  <c r="F52" i="20"/>
  <c r="F57" i="21"/>
  <c r="M57" i="21"/>
  <c r="M60" i="17"/>
  <c r="F32" i="23"/>
  <c r="F55" i="23"/>
  <c r="F20" i="16"/>
  <c r="F62" i="18"/>
  <c r="M65" i="21"/>
  <c r="M32" i="19"/>
  <c r="M66" i="18"/>
  <c r="M83" i="19"/>
  <c r="M88" i="20"/>
  <c r="F87" i="16"/>
  <c r="M28" i="19"/>
  <c r="M63" i="19"/>
  <c r="M17" i="20"/>
  <c r="F17" i="20"/>
  <c r="F48" i="20"/>
  <c r="M48" i="20"/>
  <c r="M53" i="21"/>
  <c r="F53" i="21"/>
  <c r="M69" i="21"/>
  <c r="F69" i="21"/>
  <c r="M81" i="21"/>
  <c r="F81" i="21"/>
  <c r="L40" i="23"/>
  <c r="F87" i="23"/>
  <c r="F47" i="23"/>
  <c r="M88" i="17"/>
  <c r="J18" i="25"/>
  <c r="F61" i="21"/>
  <c r="F76" i="20"/>
  <c r="F58" i="18"/>
  <c r="F49" i="17"/>
  <c r="F11" i="21"/>
  <c r="F13" i="20"/>
  <c r="F39" i="18"/>
  <c r="F31" i="18"/>
  <c r="M70" i="18"/>
  <c r="M14" i="21"/>
  <c r="F28" i="16"/>
  <c r="F75" i="16"/>
  <c r="F74" i="18"/>
  <c r="M74" i="18"/>
  <c r="M12" i="19"/>
  <c r="M51" i="19"/>
  <c r="M67" i="19"/>
  <c r="M71" i="19"/>
  <c r="M41" i="20"/>
  <c r="F41" i="20"/>
  <c r="M56" i="20"/>
  <c r="F56" i="20"/>
  <c r="F79" i="23"/>
  <c r="L71" i="23"/>
  <c r="F81" i="15"/>
  <c r="L87" i="23"/>
  <c r="L47" i="23"/>
  <c r="M42" i="25"/>
  <c r="F54" i="18"/>
  <c r="F83" i="16"/>
  <c r="M42" i="21"/>
  <c r="M76" i="6"/>
  <c r="M86" i="18"/>
  <c r="J68" i="15"/>
  <c r="M68" i="15"/>
  <c r="F69" i="23"/>
  <c r="F77" i="23"/>
  <c r="F20" i="23"/>
  <c r="F28" i="23"/>
  <c r="F36" i="23"/>
  <c r="F44" i="23"/>
  <c r="F51" i="23"/>
  <c r="F59" i="23"/>
  <c r="F67" i="23"/>
  <c r="F75" i="23"/>
  <c r="F83" i="23"/>
  <c r="F32" i="6"/>
  <c r="M32" i="6"/>
  <c r="M21" i="17"/>
  <c r="F21" i="17"/>
  <c r="M72" i="17"/>
  <c r="F72" i="17"/>
  <c r="M14" i="18"/>
  <c r="F14" i="18"/>
  <c r="F34" i="18"/>
  <c r="M34" i="18"/>
  <c r="F49" i="18"/>
  <c r="M49" i="18"/>
  <c r="F73" i="18"/>
  <c r="M73" i="18"/>
  <c r="M23" i="19"/>
  <c r="F23" i="19"/>
  <c r="F84" i="21"/>
  <c r="F54" i="23"/>
  <c r="M54" i="23"/>
  <c r="M86" i="23"/>
  <c r="F86" i="23"/>
  <c r="F29" i="25"/>
  <c r="L29" i="25"/>
  <c r="F60" i="25"/>
  <c r="L60" i="25"/>
  <c r="F65" i="18"/>
  <c r="F68" i="17"/>
  <c r="M40" i="6"/>
  <c r="F17" i="17"/>
  <c r="L48" i="25"/>
  <c r="M15" i="25"/>
  <c r="F15" i="25"/>
  <c r="M54" i="25"/>
  <c r="F54" i="25"/>
  <c r="M69" i="15"/>
  <c r="F69" i="15"/>
  <c r="F27" i="16"/>
  <c r="M27" i="16"/>
  <c r="M54" i="16"/>
  <c r="F54" i="16"/>
  <c r="F59" i="6"/>
  <c r="M59" i="6"/>
  <c r="M75" i="6"/>
  <c r="F75" i="6"/>
  <c r="F76" i="17"/>
  <c r="M76" i="17"/>
  <c r="F18" i="18"/>
  <c r="M18" i="18"/>
  <c r="M38" i="18"/>
  <c r="F38" i="18"/>
  <c r="F57" i="18"/>
  <c r="M57" i="18"/>
  <c r="M77" i="18"/>
  <c r="F77" i="18"/>
  <c r="M27" i="19"/>
  <c r="F27" i="19"/>
  <c r="M58" i="19"/>
  <c r="F58" i="19"/>
  <c r="F86" i="19"/>
  <c r="M86" i="19"/>
  <c r="F33" i="21"/>
  <c r="F60" i="21"/>
  <c r="F33" i="25"/>
  <c r="L33" i="25"/>
  <c r="L41" i="25"/>
  <c r="F41" i="25"/>
  <c r="F73" i="22"/>
  <c r="F23" i="16"/>
  <c r="F45" i="25"/>
  <c r="F52" i="17"/>
  <c r="M13" i="17"/>
  <c r="F10" i="16"/>
  <c r="L52" i="25"/>
  <c r="F65" i="15"/>
  <c r="M65" i="15"/>
  <c r="F73" i="15"/>
  <c r="M73" i="15"/>
  <c r="M15" i="16"/>
  <c r="F15" i="16"/>
  <c r="M20" i="6"/>
  <c r="F20" i="6"/>
  <c r="M51" i="6"/>
  <c r="F51" i="6"/>
  <c r="F80" i="17"/>
  <c r="M80" i="17"/>
  <c r="F69" i="18"/>
  <c r="M69" i="18"/>
  <c r="F19" i="19"/>
  <c r="M19" i="19"/>
  <c r="F39" i="19"/>
  <c r="M39" i="19"/>
  <c r="F50" i="19"/>
  <c r="M50" i="19"/>
  <c r="F70" i="19"/>
  <c r="M70" i="19"/>
  <c r="M12" i="20"/>
  <c r="F12" i="20"/>
  <c r="F48" i="21"/>
  <c r="F76" i="21"/>
  <c r="F39" i="23"/>
  <c r="M39" i="23"/>
  <c r="F62" i="23"/>
  <c r="M62" i="23"/>
  <c r="L37" i="25"/>
  <c r="F37" i="25"/>
  <c r="L64" i="25"/>
  <c r="F64" i="25"/>
  <c r="M62" i="16"/>
  <c r="F72" i="25"/>
  <c r="M74" i="19"/>
  <c r="M25" i="17"/>
  <c r="M55" i="6"/>
  <c r="M74" i="16"/>
  <c r="F39" i="16"/>
  <c r="M82" i="19"/>
  <c r="F56" i="25"/>
  <c r="M31" i="23"/>
  <c r="L80" i="25"/>
  <c r="F58" i="16"/>
  <c r="M58" i="16"/>
  <c r="F78" i="16"/>
  <c r="M78" i="16"/>
  <c r="F16" i="6"/>
  <c r="M16" i="6"/>
  <c r="F79" i="6"/>
  <c r="M79" i="6"/>
  <c r="F53" i="18"/>
  <c r="M53" i="18"/>
  <c r="F46" i="19"/>
  <c r="M46" i="19"/>
  <c r="F78" i="19"/>
  <c r="M78" i="19"/>
  <c r="F41" i="21"/>
  <c r="F72" i="21"/>
  <c r="M23" i="23"/>
  <c r="F23" i="23"/>
  <c r="M46" i="23"/>
  <c r="F46" i="23"/>
  <c r="M70" i="23"/>
  <c r="F70" i="23"/>
  <c r="L76" i="25"/>
  <c r="F76" i="25"/>
  <c r="M11" i="18"/>
  <c r="M22" i="18"/>
  <c r="F70" i="16"/>
  <c r="L84" i="25"/>
  <c r="F61" i="15"/>
  <c r="M61" i="15"/>
  <c r="M47" i="6"/>
  <c r="F47" i="6"/>
  <c r="F63" i="6"/>
  <c r="M63" i="6"/>
  <c r="M33" i="17"/>
  <c r="F33" i="17"/>
  <c r="M64" i="17"/>
  <c r="F64" i="17"/>
  <c r="M42" i="18"/>
  <c r="F42" i="18"/>
  <c r="F61" i="18"/>
  <c r="M61" i="18"/>
  <c r="M81" i="18"/>
  <c r="F81" i="18"/>
  <c r="M31" i="19"/>
  <c r="F31" i="19"/>
  <c r="M62" i="19"/>
  <c r="F62" i="19"/>
  <c r="F25" i="21"/>
  <c r="F45" i="21"/>
  <c r="F68" i="21"/>
  <c r="F15" i="23"/>
  <c r="M15" i="23"/>
  <c r="F78" i="23"/>
  <c r="M78" i="23"/>
  <c r="F77" i="15"/>
  <c r="F31" i="16"/>
  <c r="M31" i="16"/>
  <c r="M50" i="16"/>
  <c r="F50" i="16"/>
  <c r="M66" i="16"/>
  <c r="F66" i="16"/>
  <c r="M28" i="6"/>
  <c r="F28" i="6"/>
  <c r="F87" i="6"/>
  <c r="M87" i="6"/>
  <c r="F29" i="17"/>
  <c r="M29" i="17"/>
  <c r="F37" i="17"/>
  <c r="M37" i="17"/>
  <c r="F26" i="18"/>
  <c r="M26" i="18"/>
  <c r="F43" i="19"/>
  <c r="M43" i="19"/>
  <c r="M66" i="19"/>
  <c r="F66" i="19"/>
  <c r="F21" i="21"/>
  <c r="F37" i="21"/>
  <c r="F64" i="21"/>
  <c r="F88" i="21"/>
  <c r="M81" i="22"/>
  <c r="F81" i="22"/>
  <c r="F25" i="25"/>
  <c r="L25" i="25"/>
  <c r="L68" i="25"/>
  <c r="F68" i="25"/>
  <c r="M71" i="6"/>
  <c r="M85" i="18"/>
  <c r="F24" i="6"/>
  <c r="F46" i="16"/>
  <c r="F44" i="6"/>
  <c r="M19" i="16"/>
  <c r="F19" i="16"/>
  <c r="M43" i="16"/>
  <c r="F43" i="16"/>
  <c r="M12" i="6"/>
  <c r="F12" i="6"/>
  <c r="M84" i="17"/>
  <c r="F84" i="17"/>
  <c r="M30" i="18"/>
  <c r="F30" i="18"/>
  <c r="M10" i="19"/>
  <c r="F10" i="19"/>
  <c r="F35" i="19"/>
  <c r="M35" i="19"/>
  <c r="F54" i="19"/>
  <c r="M54" i="19"/>
  <c r="M16" i="20"/>
  <c r="F16" i="20"/>
  <c r="F80" i="21"/>
  <c r="M86" i="16"/>
  <c r="M48" i="17"/>
  <c r="M82" i="16"/>
  <c r="F85" i="15"/>
  <c r="F88" i="25"/>
  <c r="M53" i="15"/>
  <c r="M35" i="16"/>
  <c r="L17" i="25"/>
  <c r="J52" i="15"/>
  <c r="J32" i="17"/>
  <c r="M42" i="16"/>
  <c r="J45" i="18"/>
  <c r="F10" i="25"/>
  <c r="M23" i="6"/>
  <c r="J17" i="15"/>
  <c r="J41" i="18"/>
  <c r="M41" i="15"/>
  <c r="M74" i="6"/>
  <c r="J12" i="17"/>
  <c r="J11" i="16"/>
  <c r="J29" i="18"/>
  <c r="M22" i="16"/>
  <c r="M67" i="17"/>
  <c r="M24" i="17"/>
  <c r="M47" i="17"/>
  <c r="J87" i="17"/>
  <c r="J43" i="6"/>
  <c r="J80" i="15"/>
  <c r="J62" i="6"/>
  <c r="M84" i="15"/>
  <c r="M23" i="25"/>
  <c r="M31" i="25"/>
  <c r="M39" i="25"/>
  <c r="M46" i="25"/>
  <c r="M62" i="25"/>
  <c r="M70" i="25"/>
  <c r="M78" i="25"/>
  <c r="M86" i="25"/>
  <c r="J14" i="23"/>
  <c r="J22" i="23"/>
  <c r="J30" i="23"/>
  <c r="J38" i="23"/>
  <c r="J11" i="23"/>
  <c r="J53" i="23"/>
  <c r="J61" i="23"/>
  <c r="J69" i="23"/>
  <c r="J77" i="23"/>
  <c r="J85" i="23"/>
  <c r="J12" i="25"/>
  <c r="J20" i="25"/>
  <c r="J24" i="25"/>
  <c r="J28" i="25"/>
  <c r="J32" i="25"/>
  <c r="J36" i="25"/>
  <c r="J44" i="25"/>
  <c r="J47" i="25"/>
  <c r="J51" i="25"/>
  <c r="J55" i="25"/>
  <c r="J59" i="25"/>
  <c r="J67" i="25"/>
  <c r="J75" i="25"/>
  <c r="J79" i="25"/>
  <c r="J83" i="25"/>
  <c r="J87" i="25"/>
  <c r="J71" i="25"/>
  <c r="J76" i="23"/>
  <c r="J45" i="23"/>
  <c r="M29" i="15"/>
  <c r="J25" i="18"/>
  <c r="J83" i="17"/>
  <c r="J44" i="17"/>
  <c r="J78" i="6"/>
  <c r="J39" i="6"/>
  <c r="J38" i="16"/>
  <c r="J48" i="15"/>
  <c r="M19" i="20"/>
  <c r="J72" i="18"/>
  <c r="J66" i="6"/>
  <c r="J37" i="18"/>
  <c r="M30" i="25"/>
  <c r="M45" i="15"/>
  <c r="M88" i="15"/>
  <c r="M26" i="16"/>
  <c r="M85" i="16"/>
  <c r="M75" i="17"/>
  <c r="M22" i="25"/>
  <c r="J21" i="23"/>
  <c r="L51" i="25"/>
  <c r="M82" i="20"/>
  <c r="M71" i="17"/>
  <c r="J80" i="18"/>
  <c r="J33" i="18"/>
  <c r="M79" i="17"/>
  <c r="J40" i="17"/>
  <c r="J72" i="15"/>
  <c r="J13" i="15"/>
  <c r="M35" i="6"/>
  <c r="J73" i="16"/>
  <c r="J70" i="6"/>
  <c r="J48" i="18"/>
  <c r="M49" i="16"/>
  <c r="M31" i="6"/>
  <c r="M50" i="6"/>
  <c r="M77" i="25"/>
  <c r="M69" i="25"/>
  <c r="M38" i="25"/>
  <c r="M44" i="21"/>
  <c r="M59" i="17"/>
  <c r="M65" i="16"/>
  <c r="M14" i="16"/>
  <c r="J82" i="6"/>
  <c r="J76" i="18"/>
  <c r="J58" i="6"/>
  <c r="J21" i="15"/>
  <c r="J77" i="16"/>
  <c r="J63" i="17"/>
  <c r="M56" i="15"/>
  <c r="M54" i="6"/>
  <c r="M10" i="15"/>
  <c r="M15" i="15"/>
  <c r="L10" i="22"/>
  <c r="M20" i="17"/>
  <c r="J52" i="23"/>
  <c r="J37" i="23"/>
  <c r="M51" i="17"/>
  <c r="M61" i="16"/>
  <c r="M76" i="15"/>
  <c r="J19" i="6"/>
  <c r="J64" i="15"/>
  <c r="J27" i="6"/>
  <c r="J30" i="16"/>
  <c r="J33" i="15"/>
  <c r="J86" i="6"/>
  <c r="J56" i="18"/>
  <c r="M57" i="16"/>
  <c r="M46" i="6"/>
  <c r="M53" i="16"/>
  <c r="M60" i="15"/>
  <c r="J36" i="17"/>
  <c r="J15" i="6"/>
  <c r="M13" i="18"/>
  <c r="M25" i="15"/>
  <c r="M34" i="16"/>
  <c r="L86" i="17"/>
  <c r="M45" i="22"/>
  <c r="J60" i="18"/>
  <c r="J18" i="16"/>
  <c r="J16" i="17"/>
  <c r="J84" i="18"/>
  <c r="M28" i="17"/>
  <c r="J81" i="16"/>
  <c r="M28" i="21"/>
  <c r="L10" i="20"/>
  <c r="M16" i="25"/>
  <c r="M32" i="25"/>
  <c r="M40" i="25"/>
  <c r="M47" i="25"/>
  <c r="M55" i="25"/>
  <c r="M63" i="25"/>
  <c r="M71" i="25"/>
  <c r="M79" i="25"/>
  <c r="M87" i="25"/>
  <c r="M26" i="15"/>
  <c r="M38" i="15"/>
  <c r="M11" i="15"/>
  <c r="M57" i="15"/>
  <c r="M36" i="6"/>
  <c r="F14" i="22"/>
  <c r="F18" i="22"/>
  <c r="F22" i="22"/>
  <c r="F26" i="22"/>
  <c r="F30" i="22"/>
  <c r="F34" i="22"/>
  <c r="F38" i="22"/>
  <c r="F11" i="22"/>
  <c r="F49" i="22"/>
  <c r="F53" i="22"/>
  <c r="F57" i="22"/>
  <c r="F61" i="22"/>
  <c r="F69" i="22"/>
  <c r="F85" i="22"/>
  <c r="M21" i="6"/>
  <c r="M25" i="6"/>
  <c r="M29" i="6"/>
  <c r="M37" i="6"/>
  <c r="M41" i="6"/>
  <c r="M45" i="6"/>
  <c r="M48" i="6"/>
  <c r="M52" i="6"/>
  <c r="M60" i="6"/>
  <c r="M64" i="6"/>
  <c r="M72" i="6"/>
  <c r="M84" i="6"/>
  <c r="M88" i="6"/>
  <c r="M14" i="17"/>
  <c r="M18" i="17"/>
  <c r="M26" i="17"/>
  <c r="M30" i="17"/>
  <c r="M38" i="17"/>
  <c r="M42" i="17"/>
  <c r="M10" i="18"/>
  <c r="M10" i="22"/>
  <c r="L10" i="15"/>
  <c r="L10" i="18"/>
  <c r="M17" i="22"/>
  <c r="M21" i="22"/>
  <c r="M33" i="22"/>
  <c r="M41" i="22"/>
  <c r="M48" i="22"/>
  <c r="M80" i="22"/>
  <c r="M84" i="22"/>
  <c r="M22" i="23"/>
  <c r="M38" i="23"/>
  <c r="M49" i="23"/>
  <c r="M73" i="23"/>
  <c r="F10" i="23"/>
  <c r="F27" i="23"/>
  <c r="F35" i="23"/>
  <c r="F43" i="23"/>
  <c r="F50" i="23"/>
  <c r="F58" i="23"/>
  <c r="F66" i="23"/>
  <c r="F74" i="23"/>
  <c r="F82" i="23"/>
  <c r="L36" i="23"/>
  <c r="L67" i="23"/>
  <c r="L36" i="25"/>
  <c r="L40" i="25"/>
  <c r="L44" i="25"/>
  <c r="L55" i="25"/>
  <c r="L59" i="25"/>
  <c r="L63" i="25"/>
  <c r="L67" i="25"/>
  <c r="L79" i="25"/>
  <c r="L83" i="25"/>
  <c r="L87" i="25"/>
  <c r="L85" i="22"/>
  <c r="L69" i="22"/>
  <c r="L53" i="22"/>
  <c r="L38" i="22"/>
  <c r="L22" i="22"/>
  <c r="M49" i="15"/>
  <c r="M34" i="15"/>
  <c r="M18" i="15"/>
  <c r="F65" i="22"/>
  <c r="M22" i="15"/>
  <c r="F42" i="22"/>
  <c r="L49" i="22"/>
  <c r="L34" i="22"/>
  <c r="L18" i="22"/>
  <c r="J57" i="15"/>
  <c r="J11" i="15"/>
  <c r="M42" i="15"/>
  <c r="M30" i="15"/>
  <c r="F77" i="22"/>
  <c r="L61" i="22"/>
  <c r="L11" i="22"/>
  <c r="L30" i="22"/>
  <c r="L14" i="22"/>
  <c r="J38" i="15"/>
  <c r="J26" i="15"/>
  <c r="F40" i="25"/>
  <c r="L57" i="22"/>
  <c r="L26" i="22"/>
  <c r="M10" i="6"/>
  <c r="L18" i="23"/>
  <c r="L10" i="25"/>
  <c r="L19" i="25"/>
  <c r="J23" i="25"/>
  <c r="L27" i="25"/>
  <c r="L35" i="25"/>
  <c r="L43" i="25"/>
  <c r="L50" i="25"/>
  <c r="L58" i="25"/>
  <c r="J62" i="25"/>
  <c r="L66" i="25"/>
  <c r="L74" i="25"/>
  <c r="J78" i="25"/>
  <c r="L82" i="25"/>
  <c r="L16" i="15"/>
  <c r="F32" i="15"/>
  <c r="F47" i="15"/>
  <c r="L63" i="15"/>
  <c r="L79" i="15"/>
  <c r="L17" i="16"/>
  <c r="L33" i="16"/>
  <c r="L64" i="16"/>
  <c r="L80" i="16"/>
  <c r="J25" i="6"/>
  <c r="J29" i="6"/>
  <c r="J33" i="6"/>
  <c r="J37" i="6"/>
  <c r="J45" i="6"/>
  <c r="L48" i="6"/>
  <c r="J52" i="6"/>
  <c r="J56" i="6"/>
  <c r="J60" i="6"/>
  <c r="J64" i="6"/>
  <c r="J68" i="6"/>
  <c r="J76" i="6"/>
  <c r="J80" i="6"/>
  <c r="L84" i="6"/>
  <c r="J88" i="6"/>
  <c r="J14" i="17"/>
  <c r="J18" i="17"/>
  <c r="J22" i="17"/>
  <c r="J34" i="17"/>
  <c r="J38" i="17"/>
  <c r="J11" i="17"/>
  <c r="J49" i="17"/>
  <c r="J53" i="17"/>
  <c r="J65" i="17"/>
  <c r="J69" i="17"/>
  <c r="J73" i="17"/>
  <c r="J77" i="17"/>
  <c r="J85" i="17"/>
  <c r="J10" i="18"/>
  <c r="J15" i="18"/>
  <c r="J23" i="18"/>
  <c r="J35" i="18"/>
  <c r="J39" i="18"/>
  <c r="J43" i="18"/>
  <c r="J46" i="18"/>
  <c r="J50" i="18"/>
  <c r="J54" i="18"/>
  <c r="J58" i="18"/>
  <c r="J66" i="18"/>
  <c r="J70" i="18"/>
  <c r="J74" i="18"/>
  <c r="J78" i="18"/>
  <c r="J12" i="19"/>
  <c r="J16" i="19"/>
  <c r="J20" i="19"/>
  <c r="J24" i="19"/>
  <c r="J28" i="19"/>
  <c r="J36" i="19"/>
  <c r="J44" i="19"/>
  <c r="J47" i="19"/>
  <c r="J51" i="19"/>
  <c r="J55" i="19"/>
  <c r="J67" i="19"/>
  <c r="J71" i="19"/>
  <c r="J75" i="19"/>
  <c r="J79" i="19"/>
  <c r="J83" i="19"/>
  <c r="J87" i="19"/>
  <c r="F12" i="25"/>
  <c r="F16" i="25"/>
  <c r="F20" i="25"/>
  <c r="F24" i="25"/>
  <c r="F28" i="25"/>
  <c r="F32" i="25"/>
  <c r="F47" i="25"/>
  <c r="F51" i="25"/>
  <c r="F71" i="25"/>
  <c r="F75" i="25"/>
  <c r="J12" i="15"/>
  <c r="J16" i="15"/>
  <c r="J20" i="15"/>
  <c r="J24" i="15"/>
  <c r="J28" i="15"/>
  <c r="J32" i="15"/>
  <c r="J36" i="15"/>
  <c r="J40" i="15"/>
  <c r="J44" i="15"/>
  <c r="J47" i="15"/>
  <c r="J51" i="15"/>
  <c r="J55" i="15"/>
  <c r="J63" i="15"/>
  <c r="J75" i="15"/>
  <c r="J79" i="15"/>
  <c r="J83" i="15"/>
  <c r="J87" i="15"/>
  <c r="J13" i="16"/>
  <c r="J17" i="16"/>
  <c r="J21" i="16"/>
  <c r="J29" i="16"/>
  <c r="J33" i="16"/>
  <c r="J37" i="16"/>
  <c r="J41" i="16"/>
  <c r="J45" i="16"/>
  <c r="J48" i="16"/>
  <c r="J52" i="16"/>
  <c r="J64" i="16"/>
  <c r="J68" i="16"/>
  <c r="J72" i="16"/>
  <c r="J76" i="16"/>
  <c r="J80" i="16"/>
  <c r="J84" i="16"/>
  <c r="J88" i="16"/>
  <c r="F23" i="17"/>
  <c r="F54" i="17"/>
  <c r="F70" i="17"/>
  <c r="M27" i="20"/>
  <c r="M54" i="20"/>
  <c r="M70" i="20"/>
  <c r="M74" i="20"/>
  <c r="M20" i="21"/>
  <c r="M40" i="21"/>
  <c r="M63" i="21"/>
  <c r="M71" i="21"/>
  <c r="J18" i="23"/>
  <c r="J26" i="23"/>
  <c r="J34" i="23"/>
  <c r="J42" i="23"/>
  <c r="J49" i="23"/>
  <c r="J57" i="23"/>
  <c r="J65" i="23"/>
  <c r="J73" i="23"/>
  <c r="J81" i="23"/>
  <c r="M67" i="6"/>
  <c r="M41" i="17"/>
  <c r="M56" i="17"/>
  <c r="F33" i="6"/>
  <c r="F80" i="6"/>
  <c r="M11" i="17"/>
  <c r="M53" i="17"/>
  <c r="M57" i="17"/>
  <c r="M65" i="17"/>
  <c r="M69" i="17"/>
  <c r="M73" i="17"/>
  <c r="M85" i="17"/>
  <c r="M34" i="25"/>
  <c r="M57" i="25"/>
  <c r="J10" i="15"/>
  <c r="J19" i="15"/>
  <c r="J23" i="15"/>
  <c r="J27" i="15"/>
  <c r="J31" i="15"/>
  <c r="J43" i="15"/>
  <c r="J46" i="15"/>
  <c r="J50" i="15"/>
  <c r="J58" i="15"/>
  <c r="J62" i="15"/>
  <c r="J66" i="15"/>
  <c r="J70" i="15"/>
  <c r="J74" i="15"/>
  <c r="J82" i="15"/>
  <c r="J86" i="15"/>
  <c r="J12" i="16"/>
  <c r="J16" i="16"/>
  <c r="F43" i="25"/>
  <c r="F82" i="25"/>
  <c r="F27" i="17"/>
  <c r="L27" i="17"/>
  <c r="F39" i="17"/>
  <c r="L59" i="23"/>
  <c r="F86" i="17"/>
  <c r="L75" i="25"/>
  <c r="F63" i="25"/>
  <c r="L32" i="25"/>
  <c r="L82" i="23"/>
  <c r="L66" i="23"/>
  <c r="L50" i="23"/>
  <c r="L35" i="23"/>
  <c r="M11" i="23"/>
  <c r="M55" i="21"/>
  <c r="M86" i="20"/>
  <c r="M67" i="21"/>
  <c r="M39" i="20"/>
  <c r="J70" i="20"/>
  <c r="M52" i="22"/>
  <c r="L31" i="18"/>
  <c r="L20" i="25"/>
  <c r="M81" i="23"/>
  <c r="M42" i="23"/>
  <c r="J63" i="21"/>
  <c r="J54" i="20"/>
  <c r="J20" i="21"/>
  <c r="F19" i="23"/>
  <c r="F13" i="22"/>
  <c r="M13" i="22"/>
  <c r="M25" i="22"/>
  <c r="M29" i="22"/>
  <c r="M37" i="22"/>
  <c r="M56" i="22"/>
  <c r="M60" i="22"/>
  <c r="M64" i="22"/>
  <c r="M68" i="22"/>
  <c r="M72" i="22"/>
  <c r="M76" i="22"/>
  <c r="M88" i="22"/>
  <c r="M14" i="23"/>
  <c r="M18" i="23"/>
  <c r="M26" i="23"/>
  <c r="M34" i="23"/>
  <c r="M53" i="23"/>
  <c r="M57" i="23"/>
  <c r="M61" i="23"/>
  <c r="M65" i="23"/>
  <c r="M85" i="23"/>
  <c r="L10" i="23"/>
  <c r="J15" i="25"/>
  <c r="L15" i="25"/>
  <c r="J31" i="25"/>
  <c r="L31" i="25"/>
  <c r="L39" i="25"/>
  <c r="J39" i="25"/>
  <c r="J46" i="25"/>
  <c r="L46" i="25"/>
  <c r="L54" i="25"/>
  <c r="J54" i="25"/>
  <c r="L70" i="25"/>
  <c r="J70" i="25"/>
  <c r="L86" i="25"/>
  <c r="J86" i="25"/>
  <c r="L12" i="15"/>
  <c r="L20" i="15"/>
  <c r="L24" i="15"/>
  <c r="L28" i="15"/>
  <c r="F36" i="15"/>
  <c r="L36" i="15"/>
  <c r="L40" i="15"/>
  <c r="L44" i="15"/>
  <c r="F44" i="15"/>
  <c r="L51" i="15"/>
  <c r="L55" i="15"/>
  <c r="L59" i="15"/>
  <c r="L67" i="15"/>
  <c r="L71" i="15"/>
  <c r="L75" i="15"/>
  <c r="L83" i="15"/>
  <c r="F83" i="15"/>
  <c r="L87" i="15"/>
  <c r="L13" i="16"/>
  <c r="L21" i="16"/>
  <c r="L25" i="16"/>
  <c r="L29" i="16"/>
  <c r="L37" i="16"/>
  <c r="L41" i="16"/>
  <c r="L45" i="16"/>
  <c r="F52" i="16"/>
  <c r="L52" i="16"/>
  <c r="L56" i="16"/>
  <c r="L60" i="16"/>
  <c r="L68" i="16"/>
  <c r="L72" i="16"/>
  <c r="F72" i="16"/>
  <c r="L76" i="16"/>
  <c r="L84" i="16"/>
  <c r="F84" i="16"/>
  <c r="L88" i="16"/>
  <c r="J42" i="17"/>
  <c r="L42" i="17"/>
  <c r="J31" i="20"/>
  <c r="M31" i="20"/>
  <c r="M32" i="21"/>
  <c r="J32" i="21"/>
  <c r="J87" i="21"/>
  <c r="M87" i="21"/>
  <c r="F62" i="17"/>
  <c r="F78" i="17"/>
  <c r="L44" i="23"/>
  <c r="F79" i="25"/>
  <c r="F59" i="25"/>
  <c r="L28" i="25"/>
  <c r="L16" i="25"/>
  <c r="J40" i="21"/>
  <c r="J71" i="21"/>
  <c r="L78" i="25"/>
  <c r="L49" i="6"/>
  <c r="L23" i="17"/>
  <c r="M12" i="21"/>
  <c r="J12" i="21"/>
  <c r="M51" i="21"/>
  <c r="J51" i="21"/>
  <c r="L12" i="23"/>
  <c r="J12" i="23"/>
  <c r="F67" i="25"/>
  <c r="L47" i="25"/>
  <c r="L74" i="23"/>
  <c r="L58" i="23"/>
  <c r="L43" i="23"/>
  <c r="L27" i="23"/>
  <c r="M69" i="23"/>
  <c r="M46" i="20"/>
  <c r="M68" i="6"/>
  <c r="F68" i="6"/>
  <c r="M81" i="17"/>
  <c r="F81" i="17"/>
  <c r="M23" i="20"/>
  <c r="J23" i="20"/>
  <c r="J35" i="20"/>
  <c r="M35" i="20"/>
  <c r="M50" i="20"/>
  <c r="J50" i="20"/>
  <c r="J66" i="20"/>
  <c r="M66" i="20"/>
  <c r="M78" i="20"/>
  <c r="J78" i="20"/>
  <c r="M24" i="21"/>
  <c r="J24" i="21"/>
  <c r="M83" i="21"/>
  <c r="J83" i="21"/>
  <c r="F14" i="6"/>
  <c r="F50" i="17"/>
  <c r="F35" i="17"/>
  <c r="F19" i="17"/>
  <c r="F55" i="25"/>
  <c r="J27" i="20"/>
  <c r="M16" i="21"/>
  <c r="L83" i="23"/>
  <c r="L32" i="15"/>
  <c r="L81" i="6"/>
  <c r="L54" i="17"/>
  <c r="J19" i="25"/>
  <c r="J27" i="25"/>
  <c r="J50" i="25"/>
  <c r="J58" i="25"/>
  <c r="J66" i="25"/>
  <c r="J74" i="25"/>
  <c r="J43" i="20"/>
  <c r="M43" i="20"/>
  <c r="M62" i="20"/>
  <c r="J62" i="20"/>
  <c r="J36" i="21"/>
  <c r="M36" i="21"/>
  <c r="M79" i="21"/>
  <c r="J79" i="21"/>
  <c r="L20" i="23"/>
  <c r="F43" i="17"/>
  <c r="L43" i="17"/>
  <c r="L51" i="23"/>
  <c r="L28" i="23"/>
  <c r="F58" i="17"/>
  <c r="F41" i="22"/>
  <c r="F33" i="22"/>
  <c r="F87" i="25"/>
  <c r="F44" i="25"/>
  <c r="L24" i="25"/>
  <c r="L12" i="25"/>
  <c r="L15" i="17"/>
  <c r="F56" i="22"/>
  <c r="L52" i="6"/>
  <c r="M58" i="20"/>
  <c r="J74" i="20"/>
  <c r="F60" i="6"/>
  <c r="L34" i="6"/>
  <c r="M35" i="25"/>
  <c r="M47" i="21"/>
  <c r="J47" i="21"/>
  <c r="M59" i="21"/>
  <c r="J59" i="21"/>
  <c r="J75" i="21"/>
  <c r="M75" i="21"/>
  <c r="L75" i="23"/>
  <c r="L42" i="6"/>
  <c r="F74" i="17"/>
  <c r="L74" i="17"/>
  <c r="F46" i="17"/>
  <c r="F31" i="17"/>
  <c r="L80" i="6"/>
  <c r="L25" i="6"/>
  <c r="M77" i="23"/>
  <c r="J84" i="6"/>
  <c r="F51" i="15"/>
  <c r="L10" i="17"/>
  <c r="F14" i="25" l="1"/>
  <c r="L30" i="25"/>
  <c r="F45" i="23"/>
  <c r="L40" i="19"/>
  <c r="F12" i="17"/>
  <c r="F49" i="6"/>
  <c r="L21" i="23"/>
  <c r="M51" i="16"/>
  <c r="L73" i="20"/>
  <c r="J59" i="23"/>
  <c r="M44" i="16"/>
  <c r="L13" i="23"/>
  <c r="M26" i="19"/>
  <c r="F53" i="25"/>
  <c r="F78" i="21"/>
  <c r="F79" i="22"/>
  <c r="F62" i="21"/>
  <c r="L87" i="22"/>
  <c r="L30" i="20"/>
  <c r="M10" i="20"/>
  <c r="J63" i="16"/>
  <c r="F10" i="21"/>
  <c r="J51" i="23"/>
  <c r="F11" i="25"/>
  <c r="F85" i="25"/>
  <c r="M51" i="20"/>
  <c r="L46" i="21"/>
  <c r="F77" i="20"/>
  <c r="J36" i="23"/>
  <c r="F53" i="6"/>
  <c r="J55" i="16"/>
  <c r="M86" i="15"/>
  <c r="M47" i="20"/>
  <c r="L14" i="20"/>
  <c r="F86" i="21"/>
  <c r="F80" i="18"/>
  <c r="J75" i="23"/>
  <c r="F69" i="6"/>
  <c r="J20" i="16"/>
  <c r="M66" i="15"/>
  <c r="M53" i="19"/>
  <c r="M21" i="18"/>
  <c r="M80" i="21"/>
  <c r="L57" i="25"/>
  <c r="F24" i="17"/>
  <c r="F66" i="21"/>
  <c r="M19" i="15"/>
  <c r="M52" i="18"/>
  <c r="L52" i="23"/>
  <c r="F29" i="23"/>
  <c r="L71" i="17"/>
  <c r="M17" i="18"/>
  <c r="M64" i="18"/>
  <c r="L51" i="22"/>
  <c r="L72" i="23"/>
  <c r="J13" i="6"/>
  <c r="J83" i="23"/>
  <c r="L68" i="23"/>
  <c r="L37" i="23"/>
  <c r="F59" i="20"/>
  <c r="L69" i="25"/>
  <c r="L12" i="22"/>
  <c r="M21" i="25"/>
  <c r="J21" i="25"/>
  <c r="J37" i="25"/>
  <c r="M37" i="25"/>
  <c r="M60" i="25"/>
  <c r="J60" i="25"/>
  <c r="J76" i="25"/>
  <c r="M76" i="25"/>
  <c r="J84" i="25"/>
  <c r="M84" i="25"/>
  <c r="M39" i="15"/>
  <c r="F39" i="15"/>
  <c r="M70" i="15"/>
  <c r="F70" i="15"/>
  <c r="M78" i="15"/>
  <c r="F78" i="15"/>
  <c r="F82" i="15"/>
  <c r="M82" i="15"/>
  <c r="J24" i="16"/>
  <c r="M24" i="16"/>
  <c r="M65" i="6"/>
  <c r="F65" i="6"/>
  <c r="M23" i="17"/>
  <c r="J23" i="17"/>
  <c r="M39" i="17"/>
  <c r="J39" i="17"/>
  <c r="M46" i="17"/>
  <c r="J46" i="17"/>
  <c r="M58" i="17"/>
  <c r="J58" i="17"/>
  <c r="M82" i="17"/>
  <c r="J82" i="17"/>
  <c r="F25" i="18"/>
  <c r="M25" i="18"/>
  <c r="F33" i="18"/>
  <c r="M33" i="18"/>
  <c r="M41" i="18"/>
  <c r="F41" i="18"/>
  <c r="M45" i="18"/>
  <c r="F45" i="18"/>
  <c r="M48" i="18"/>
  <c r="F48" i="18"/>
  <c r="M76" i="18"/>
  <c r="F76" i="18"/>
  <c r="M84" i="18"/>
  <c r="F84" i="18"/>
  <c r="M38" i="19"/>
  <c r="J38" i="19"/>
  <c r="M42" i="19"/>
  <c r="J42" i="19"/>
  <c r="M77" i="19"/>
  <c r="J77" i="19"/>
  <c r="M24" i="20"/>
  <c r="F24" i="20"/>
  <c r="M32" i="20"/>
  <c r="F32" i="20"/>
  <c r="F67" i="20"/>
  <c r="M67" i="20"/>
  <c r="F79" i="20"/>
  <c r="M79" i="20"/>
  <c r="F87" i="20"/>
  <c r="M87" i="20"/>
  <c r="J37" i="21"/>
  <c r="M37" i="21"/>
  <c r="J41" i="21"/>
  <c r="M41" i="21"/>
  <c r="J56" i="21"/>
  <c r="M56" i="21"/>
  <c r="J72" i="21"/>
  <c r="M72" i="21"/>
  <c r="J76" i="21"/>
  <c r="M76" i="21"/>
  <c r="M14" i="22"/>
  <c r="J14" i="22"/>
  <c r="M19" i="22"/>
  <c r="F19" i="22"/>
  <c r="F31" i="22"/>
  <c r="M31" i="22"/>
  <c r="M35" i="22"/>
  <c r="F35" i="22"/>
  <c r="M39" i="22"/>
  <c r="F39" i="22"/>
  <c r="M43" i="22"/>
  <c r="F43" i="22"/>
  <c r="M46" i="22"/>
  <c r="F46" i="22"/>
  <c r="F50" i="22"/>
  <c r="M50" i="22"/>
  <c r="M58" i="22"/>
  <c r="F58" i="22"/>
  <c r="M62" i="22"/>
  <c r="F62" i="22"/>
  <c r="M66" i="22"/>
  <c r="F66" i="22"/>
  <c r="M70" i="22"/>
  <c r="F70" i="22"/>
  <c r="M74" i="22"/>
  <c r="F74" i="22"/>
  <c r="F78" i="22"/>
  <c r="M78" i="22"/>
  <c r="M82" i="22"/>
  <c r="F82" i="22"/>
  <c r="M86" i="22"/>
  <c r="F86" i="22"/>
  <c r="M12" i="23"/>
  <c r="F12" i="23"/>
  <c r="F16" i="23"/>
  <c r="M16" i="23"/>
  <c r="J24" i="23"/>
  <c r="M24" i="23"/>
  <c r="M32" i="23"/>
  <c r="J32" i="23"/>
  <c r="M47" i="23"/>
  <c r="J47" i="23"/>
  <c r="M55" i="23"/>
  <c r="J55" i="23"/>
  <c r="M63" i="23"/>
  <c r="J63" i="23"/>
  <c r="M71" i="23"/>
  <c r="J71" i="23"/>
  <c r="J79" i="23"/>
  <c r="M79" i="23"/>
  <c r="L12" i="19"/>
  <c r="F12" i="19"/>
  <c r="L16" i="19"/>
  <c r="F16" i="19"/>
  <c r="L20" i="19"/>
  <c r="F20" i="19"/>
  <c r="F24" i="19"/>
  <c r="L24" i="19"/>
  <c r="F28" i="19"/>
  <c r="L28" i="19"/>
  <c r="F32" i="19"/>
  <c r="L32" i="19"/>
  <c r="F36" i="19"/>
  <c r="L36" i="19"/>
  <c r="L44" i="19"/>
  <c r="F44" i="19"/>
  <c r="F47" i="19"/>
  <c r="L47" i="19"/>
  <c r="L51" i="19"/>
  <c r="F51" i="19"/>
  <c r="L55" i="19"/>
  <c r="F55" i="19"/>
  <c r="F59" i="19"/>
  <c r="L59" i="19"/>
  <c r="L63" i="19"/>
  <c r="F63" i="19"/>
  <c r="L79" i="19"/>
  <c r="F79" i="19"/>
  <c r="F83" i="19"/>
  <c r="L83" i="19"/>
  <c r="L87" i="19"/>
  <c r="F87" i="19"/>
  <c r="L13" i="15"/>
  <c r="F13" i="15"/>
  <c r="L17" i="15"/>
  <c r="F17" i="15"/>
  <c r="L21" i="15"/>
  <c r="F21" i="15"/>
  <c r="L25" i="15"/>
  <c r="F25" i="15"/>
  <c r="L29" i="15"/>
  <c r="F29" i="15"/>
  <c r="L33" i="15"/>
  <c r="F33" i="15"/>
  <c r="F48" i="15"/>
  <c r="L48" i="15"/>
  <c r="F52" i="15"/>
  <c r="L52" i="15"/>
  <c r="L56" i="15"/>
  <c r="F56" i="15"/>
  <c r="L64" i="15"/>
  <c r="F64" i="15"/>
  <c r="F68" i="15"/>
  <c r="L68" i="15"/>
  <c r="F72" i="15"/>
  <c r="L72" i="15"/>
  <c r="L76" i="15"/>
  <c r="F76" i="15"/>
  <c r="L80" i="15"/>
  <c r="F80" i="15"/>
  <c r="F84" i="15"/>
  <c r="L84" i="15"/>
  <c r="L88" i="15"/>
  <c r="F88" i="15"/>
  <c r="L14" i="16"/>
  <c r="F14" i="16"/>
  <c r="L18" i="16"/>
  <c r="F18" i="16"/>
  <c r="L22" i="16"/>
  <c r="F22" i="16"/>
  <c r="F26" i="16"/>
  <c r="L26" i="16"/>
  <c r="L30" i="16"/>
  <c r="F30" i="16"/>
  <c r="L34" i="16"/>
  <c r="F34" i="16"/>
  <c r="L38" i="16"/>
  <c r="F38" i="16"/>
  <c r="L42" i="16"/>
  <c r="F42" i="16"/>
  <c r="L11" i="16"/>
  <c r="F11" i="16"/>
  <c r="L49" i="16"/>
  <c r="F49" i="16"/>
  <c r="L57" i="16"/>
  <c r="F57" i="16"/>
  <c r="L61" i="16"/>
  <c r="F61" i="16"/>
  <c r="L65" i="16"/>
  <c r="F65" i="16"/>
  <c r="L69" i="16"/>
  <c r="F69" i="16"/>
  <c r="F73" i="16"/>
  <c r="L73" i="16"/>
  <c r="L77" i="16"/>
  <c r="F77" i="16"/>
  <c r="L81" i="16"/>
  <c r="F81" i="16"/>
  <c r="L85" i="16"/>
  <c r="F85" i="16"/>
  <c r="F15" i="6"/>
  <c r="L15" i="6"/>
  <c r="F19" i="6"/>
  <c r="L19" i="6"/>
  <c r="L23" i="6"/>
  <c r="F23" i="6"/>
  <c r="L27" i="6"/>
  <c r="F27" i="6"/>
  <c r="L31" i="6"/>
  <c r="F31" i="6"/>
  <c r="L35" i="6"/>
  <c r="F35" i="6"/>
  <c r="L39" i="6"/>
  <c r="F39" i="6"/>
  <c r="L43" i="6"/>
  <c r="F43" i="6"/>
  <c r="L46" i="6"/>
  <c r="F46" i="6"/>
  <c r="F50" i="6"/>
  <c r="L50" i="6"/>
  <c r="L54" i="6"/>
  <c r="F54" i="6"/>
  <c r="L58" i="6"/>
  <c r="F58" i="6"/>
  <c r="F66" i="6"/>
  <c r="L66" i="6"/>
  <c r="F70" i="6"/>
  <c r="L70" i="6"/>
  <c r="F74" i="6"/>
  <c r="L74" i="6"/>
  <c r="L78" i="6"/>
  <c r="F78" i="6"/>
  <c r="F82" i="6"/>
  <c r="L82" i="6"/>
  <c r="L86" i="6"/>
  <c r="F86" i="6"/>
  <c r="L16" i="17"/>
  <c r="F16" i="17"/>
  <c r="L20" i="17"/>
  <c r="F20" i="17"/>
  <c r="F28" i="17"/>
  <c r="L28" i="17"/>
  <c r="L32" i="17"/>
  <c r="F32" i="17"/>
  <c r="F36" i="17"/>
  <c r="L36" i="17"/>
  <c r="F40" i="17"/>
  <c r="L40" i="17"/>
  <c r="L44" i="17"/>
  <c r="F44" i="17"/>
  <c r="F51" i="17"/>
  <c r="L51" i="17"/>
  <c r="L55" i="17"/>
  <c r="F55" i="17"/>
  <c r="L67" i="17"/>
  <c r="F67" i="17"/>
  <c r="L79" i="17"/>
  <c r="F79" i="17"/>
  <c r="F83" i="17"/>
  <c r="L83" i="17"/>
  <c r="L87" i="17"/>
  <c r="F87" i="17"/>
  <c r="F18" i="20"/>
  <c r="L18" i="20"/>
  <c r="F22" i="20"/>
  <c r="L22" i="20"/>
  <c r="L26" i="20"/>
  <c r="F26" i="20"/>
  <c r="L34" i="20"/>
  <c r="F34" i="20"/>
  <c r="L38" i="20"/>
  <c r="F38" i="20"/>
  <c r="F11" i="20"/>
  <c r="L11" i="20"/>
  <c r="F49" i="20"/>
  <c r="L49" i="20"/>
  <c r="F53" i="20"/>
  <c r="L53" i="20"/>
  <c r="F61" i="20"/>
  <c r="L61" i="20"/>
  <c r="F65" i="20"/>
  <c r="L65" i="20"/>
  <c r="F69" i="20"/>
  <c r="L69" i="20"/>
  <c r="L81" i="20"/>
  <c r="F81" i="20"/>
  <c r="L85" i="20"/>
  <c r="F85" i="20"/>
  <c r="L15" i="21"/>
  <c r="F15" i="21"/>
  <c r="F19" i="21"/>
  <c r="L19" i="21"/>
  <c r="L23" i="21"/>
  <c r="F23" i="21"/>
  <c r="F27" i="21"/>
  <c r="L27" i="21"/>
  <c r="L35" i="21"/>
  <c r="F35" i="21"/>
  <c r="F39" i="21"/>
  <c r="L39" i="21"/>
  <c r="L50" i="21"/>
  <c r="F50" i="21"/>
  <c r="L54" i="21"/>
  <c r="F54" i="21"/>
  <c r="L58" i="21"/>
  <c r="F58" i="21"/>
  <c r="L70" i="21"/>
  <c r="F70" i="21"/>
  <c r="L74" i="21"/>
  <c r="F74" i="21"/>
  <c r="L82" i="21"/>
  <c r="F82" i="21"/>
  <c r="L16" i="22"/>
  <c r="F16" i="22"/>
  <c r="L20" i="22"/>
  <c r="F20" i="22"/>
  <c r="F24" i="22"/>
  <c r="L24" i="22"/>
  <c r="L28" i="22"/>
  <c r="F28" i="22"/>
  <c r="L32" i="22"/>
  <c r="F32" i="22"/>
  <c r="F36" i="22"/>
  <c r="L36" i="22"/>
  <c r="F40" i="22"/>
  <c r="L40" i="22"/>
  <c r="F44" i="22"/>
  <c r="L44" i="22"/>
  <c r="F47" i="22"/>
  <c r="L47" i="22"/>
  <c r="L55" i="22"/>
  <c r="F55" i="22"/>
  <c r="L59" i="22"/>
  <c r="F59" i="22"/>
  <c r="F63" i="22"/>
  <c r="L63" i="22"/>
  <c r="F67" i="22"/>
  <c r="L67" i="22"/>
  <c r="F71" i="22"/>
  <c r="L71" i="22"/>
  <c r="F75" i="22"/>
  <c r="L75" i="22"/>
  <c r="L83" i="22"/>
  <c r="F83" i="22"/>
  <c r="L17" i="23"/>
  <c r="F17" i="23"/>
  <c r="F25" i="23"/>
  <c r="L25" i="23"/>
  <c r="F33" i="23"/>
  <c r="L33" i="23"/>
  <c r="F41" i="23"/>
  <c r="L41" i="23"/>
  <c r="F48" i="23"/>
  <c r="L48" i="23"/>
  <c r="L56" i="23"/>
  <c r="F56" i="23"/>
  <c r="F60" i="23"/>
  <c r="L60" i="23"/>
  <c r="L64" i="23"/>
  <c r="F64" i="23"/>
  <c r="F76" i="23"/>
  <c r="L76" i="23"/>
  <c r="L80" i="23"/>
  <c r="F80" i="23"/>
  <c r="L84" i="23"/>
  <c r="F84" i="23"/>
  <c r="L88" i="23"/>
  <c r="F88" i="23"/>
  <c r="L18" i="25"/>
  <c r="F18" i="25"/>
  <c r="L22" i="25"/>
  <c r="F22" i="25"/>
  <c r="F26" i="25"/>
  <c r="L26" i="25"/>
  <c r="L34" i="25"/>
  <c r="F34" i="25"/>
  <c r="F38" i="25"/>
  <c r="L38" i="25"/>
  <c r="F42" i="25"/>
  <c r="L42" i="25"/>
  <c r="L49" i="25"/>
  <c r="F49" i="25"/>
  <c r="F61" i="25"/>
  <c r="L61" i="25"/>
  <c r="F65" i="25"/>
  <c r="L65" i="25"/>
  <c r="F73" i="25"/>
  <c r="L73" i="25"/>
  <c r="L77" i="25"/>
  <c r="F77" i="25"/>
  <c r="L81" i="25"/>
  <c r="F81" i="25"/>
  <c r="F13" i="25"/>
  <c r="M13" i="25"/>
  <c r="J29" i="25"/>
  <c r="M29" i="25"/>
  <c r="J45" i="25"/>
  <c r="M45" i="25"/>
  <c r="J52" i="25"/>
  <c r="M52" i="25"/>
  <c r="J68" i="25"/>
  <c r="M68" i="25"/>
  <c r="J88" i="25"/>
  <c r="M88" i="25"/>
  <c r="F23" i="15"/>
  <c r="M23" i="15"/>
  <c r="F27" i="15"/>
  <c r="M27" i="15"/>
  <c r="F35" i="15"/>
  <c r="M35" i="15"/>
  <c r="M43" i="15"/>
  <c r="F43" i="15"/>
  <c r="F46" i="15"/>
  <c r="M46" i="15"/>
  <c r="F26" i="6"/>
  <c r="M26" i="6"/>
  <c r="F11" i="6"/>
  <c r="M11" i="6"/>
  <c r="F85" i="6"/>
  <c r="M85" i="6"/>
  <c r="M35" i="17"/>
  <c r="J35" i="17"/>
  <c r="J43" i="17"/>
  <c r="M43" i="17"/>
  <c r="J50" i="17"/>
  <c r="M50" i="17"/>
  <c r="M54" i="17"/>
  <c r="J54" i="17"/>
  <c r="J62" i="17"/>
  <c r="M62" i="17"/>
  <c r="J66" i="17"/>
  <c r="M66" i="17"/>
  <c r="M70" i="17"/>
  <c r="J70" i="17"/>
  <c r="M78" i="17"/>
  <c r="J78" i="17"/>
  <c r="M86" i="17"/>
  <c r="J86" i="17"/>
  <c r="M12" i="18"/>
  <c r="J12" i="18"/>
  <c r="M16" i="18"/>
  <c r="J16" i="18"/>
  <c r="M37" i="18"/>
  <c r="F37" i="18"/>
  <c r="M56" i="18"/>
  <c r="F56" i="18"/>
  <c r="M60" i="18"/>
  <c r="F60" i="18"/>
  <c r="M68" i="18"/>
  <c r="F68" i="18"/>
  <c r="M18" i="19"/>
  <c r="J18" i="19"/>
  <c r="M34" i="19"/>
  <c r="J34" i="19"/>
  <c r="J65" i="19"/>
  <c r="M65" i="19"/>
  <c r="F28" i="20"/>
  <c r="M28" i="20"/>
  <c r="M71" i="20"/>
  <c r="F71" i="20"/>
  <c r="M75" i="20"/>
  <c r="F75" i="20"/>
  <c r="F83" i="20"/>
  <c r="M83" i="20"/>
  <c r="M13" i="21"/>
  <c r="F13" i="21"/>
  <c r="J17" i="21"/>
  <c r="M17" i="21"/>
  <c r="J25" i="21"/>
  <c r="M25" i="21"/>
  <c r="J48" i="21"/>
  <c r="M48" i="21"/>
  <c r="J84" i="21"/>
  <c r="M84" i="21"/>
  <c r="M87" i="23"/>
  <c r="J87" i="23"/>
  <c r="F57" i="6"/>
  <c r="F42" i="6"/>
  <c r="J59" i="16"/>
  <c r="M15" i="20"/>
  <c r="F34" i="6"/>
  <c r="M47" i="16"/>
  <c r="M56" i="25"/>
  <c r="M74" i="15"/>
  <c r="J85" i="19"/>
  <c r="M88" i="18"/>
  <c r="M45" i="21"/>
  <c r="F27" i="22"/>
  <c r="L43" i="21"/>
  <c r="M27" i="17"/>
  <c r="F42" i="20"/>
  <c r="F30" i="6"/>
  <c r="M36" i="20"/>
  <c r="M88" i="21"/>
  <c r="M20" i="20"/>
  <c r="F23" i="22"/>
  <c r="F73" i="6"/>
  <c r="F29" i="18"/>
  <c r="M62" i="15"/>
  <c r="F40" i="20"/>
  <c r="F38" i="6"/>
  <c r="J67" i="23"/>
  <c r="J87" i="16"/>
  <c r="J40" i="16"/>
  <c r="M33" i="25"/>
  <c r="J44" i="23"/>
  <c r="M67" i="16"/>
  <c r="M36" i="16"/>
  <c r="M25" i="25"/>
  <c r="J61" i="19"/>
  <c r="M14" i="19"/>
  <c r="M58" i="15"/>
  <c r="J81" i="19"/>
  <c r="F63" i="20"/>
  <c r="M75" i="16"/>
  <c r="J40" i="23"/>
  <c r="M19" i="17"/>
  <c r="F41" i="15"/>
  <c r="F60" i="15"/>
  <c r="L37" i="15"/>
  <c r="M73" i="19"/>
  <c r="F77" i="6"/>
  <c r="J83" i="16"/>
  <c r="F15" i="17"/>
  <c r="M80" i="25"/>
  <c r="L10" i="6"/>
  <c r="M16" i="16"/>
  <c r="M17" i="25"/>
  <c r="M54" i="15"/>
  <c r="J49" i="19"/>
  <c r="J30" i="19"/>
  <c r="M55" i="20"/>
  <c r="M64" i="21"/>
  <c r="M60" i="21"/>
  <c r="F62" i="6"/>
  <c r="F63" i="17"/>
  <c r="J31" i="17"/>
  <c r="F53" i="16"/>
  <c r="M61" i="6"/>
  <c r="F31" i="21"/>
  <c r="L59" i="17"/>
  <c r="M79" i="16"/>
  <c r="J32" i="16"/>
  <c r="F10" i="17"/>
  <c r="M14" i="15"/>
  <c r="J28" i="23"/>
  <c r="M50" i="15"/>
  <c r="M52" i="21"/>
  <c r="M44" i="20"/>
  <c r="M29" i="21"/>
  <c r="M33" i="21"/>
  <c r="F67" i="19"/>
  <c r="F45" i="15"/>
  <c r="M74" i="17"/>
  <c r="F57" i="20"/>
  <c r="M48" i="25"/>
  <c r="F22" i="6"/>
  <c r="M64" i="25"/>
  <c r="M41" i="25"/>
  <c r="J22" i="19"/>
  <c r="J20" i="23"/>
  <c r="F18" i="6"/>
  <c r="J71" i="16"/>
  <c r="J28" i="16"/>
  <c r="F81" i="6"/>
  <c r="M72" i="25"/>
  <c r="J57" i="19"/>
  <c r="M12" i="16"/>
  <c r="M31" i="15"/>
  <c r="M69" i="19"/>
  <c r="J11" i="19"/>
  <c r="M68" i="21"/>
  <c r="F75" i="19"/>
  <c r="M54" i="22"/>
  <c r="L71" i="19"/>
  <c r="J21" i="21"/>
  <c r="M60" i="16"/>
  <c r="M68" i="16"/>
  <c r="M76" i="16"/>
  <c r="M84" i="16"/>
  <c r="M14" i="6"/>
  <c r="M32" i="17"/>
  <c r="M40" i="17"/>
  <c r="F47" i="17"/>
  <c r="M55" i="17"/>
  <c r="F75" i="17"/>
  <c r="M87" i="17"/>
  <c r="F13" i="18"/>
  <c r="M38" i="21"/>
  <c r="F72" i="18"/>
</calcChain>
</file>

<file path=xl/sharedStrings.xml><?xml version="1.0" encoding="utf-8"?>
<sst xmlns="http://schemas.openxmlformats.org/spreadsheetml/2006/main" count="1015" uniqueCount="121">
  <si>
    <t>Belgien</t>
  </si>
  <si>
    <t>Bulgarien</t>
  </si>
  <si>
    <t>Dänemark</t>
  </si>
  <si>
    <t>Deutschland</t>
  </si>
  <si>
    <t>Finnland</t>
  </si>
  <si>
    <t>Frankreich</t>
  </si>
  <si>
    <t>Griechenland</t>
  </si>
  <si>
    <t>Island</t>
  </si>
  <si>
    <t>Italien</t>
  </si>
  <si>
    <t>Kroatien</t>
  </si>
  <si>
    <t>Liechtenstein</t>
  </si>
  <si>
    <t>Luxemburg</t>
  </si>
  <si>
    <t>Niederlande</t>
  </si>
  <si>
    <t>Norwegen</t>
  </si>
  <si>
    <t>Österreich</t>
  </si>
  <si>
    <t>Polen</t>
  </si>
  <si>
    <t>Portugal</t>
  </si>
  <si>
    <t>Rumänien</t>
  </si>
  <si>
    <t>Russland</t>
  </si>
  <si>
    <t>Schweden</t>
  </si>
  <si>
    <t>Slowenien</t>
  </si>
  <si>
    <t>Spanien</t>
  </si>
  <si>
    <t>Tschechische Republik</t>
  </si>
  <si>
    <t>Türkei</t>
  </si>
  <si>
    <t>Ukraine</t>
  </si>
  <si>
    <t>Ungarn</t>
  </si>
  <si>
    <t>Kanada</t>
  </si>
  <si>
    <t>Argentinien</t>
  </si>
  <si>
    <t>Brasilien</t>
  </si>
  <si>
    <t>Chile</t>
  </si>
  <si>
    <t>Übriges Südamerika</t>
  </si>
  <si>
    <t>Ägypten</t>
  </si>
  <si>
    <t>Übriges Nordafrika</t>
  </si>
  <si>
    <t>Übriges Afrika</t>
  </si>
  <si>
    <t>Hongkong</t>
  </si>
  <si>
    <t>Indien</t>
  </si>
  <si>
    <t>Indonesien</t>
  </si>
  <si>
    <t>Israel</t>
  </si>
  <si>
    <t>Japan</t>
  </si>
  <si>
    <t>Korea, Republik</t>
  </si>
  <si>
    <t>Malaysia</t>
  </si>
  <si>
    <t>Philippinen</t>
  </si>
  <si>
    <t>Singapur</t>
  </si>
  <si>
    <t>Thailand</t>
  </si>
  <si>
    <t>Südafrika, Republik</t>
  </si>
  <si>
    <t>Estland</t>
  </si>
  <si>
    <t>Lettland</t>
  </si>
  <si>
    <t>Litauen</t>
  </si>
  <si>
    <t>Malta</t>
  </si>
  <si>
    <t>Slowakei</t>
  </si>
  <si>
    <t>Zypern</t>
  </si>
  <si>
    <t>Übriges Süd- und Ostasien</t>
  </si>
  <si>
    <t>Übriges Westasien</t>
  </si>
  <si>
    <t>Australien</t>
  </si>
  <si>
    <t>Schweiz</t>
  </si>
  <si>
    <t>Ankünfte</t>
  </si>
  <si>
    <t>Logiernächte</t>
  </si>
  <si>
    <r>
      <t>D</t>
    </r>
    <r>
      <rPr>
        <sz val="10"/>
        <rFont val="Arial"/>
        <family val="2"/>
      </rPr>
      <t xml:space="preserve"> %</t>
    </r>
  </si>
  <si>
    <t>Mexiko</t>
  </si>
  <si>
    <t>Übriges Zentralamerika, Karibik</t>
  </si>
  <si>
    <t>Bahrain</t>
  </si>
  <si>
    <t>Katar</t>
  </si>
  <si>
    <t>Kuwait</t>
  </si>
  <si>
    <t>Saudi Arabien</t>
  </si>
  <si>
    <t>Oman</t>
  </si>
  <si>
    <t>Vereinigte Arabische Emirate</t>
  </si>
  <si>
    <t>Vereinigte Staaten</t>
  </si>
  <si>
    <t>Vereinigtes Königreich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</si>
  <si>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</si>
  <si>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</si>
  <si>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</si>
  <si>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</si>
  <si>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</si>
  <si>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</si>
  <si>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</si>
  <si>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</si>
  <si>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</si>
  <si>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Fabienne Hofer</t>
  </si>
  <si>
    <t>+41 61 267 87 47</t>
  </si>
  <si>
    <t>fabienne.hofer@bs.ch</t>
  </si>
  <si>
    <t>Serbien</t>
  </si>
  <si>
    <t>Übriges Europa</t>
  </si>
  <si>
    <t>Amerika</t>
  </si>
  <si>
    <t>Afrika</t>
  </si>
  <si>
    <t>Asien</t>
  </si>
  <si>
    <t>Ausland</t>
  </si>
  <si>
    <t>Total</t>
  </si>
  <si>
    <t>Australien, Neuseeland, Ozeanien</t>
  </si>
  <si>
    <t>Irland</t>
  </si>
  <si>
    <t>China, Volksrepublik</t>
  </si>
  <si>
    <t>Taiwan</t>
  </si>
  <si>
    <t>Neuseeland und Ozeanien</t>
  </si>
  <si>
    <t>t10.1.02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</si>
  <si>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Land des ständigen Wohnsitzes der Gäste.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In Tagen; Monatsdurchschnitt.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Ohne Schweiz, einschliesslich Türkei und Russland.</t>
    </r>
  </si>
  <si>
    <r>
      <t>Herkunftsland</t>
    </r>
    <r>
      <rPr>
        <vertAlign val="superscript"/>
        <sz val="9"/>
        <rFont val="Arial"/>
        <family val="2"/>
      </rPr>
      <t>1</t>
    </r>
  </si>
  <si>
    <r>
      <t>Aufenthaltsdauer</t>
    </r>
    <r>
      <rPr>
        <b/>
        <vertAlign val="superscript"/>
        <sz val="9"/>
        <rFont val="Arial"/>
        <family val="2"/>
      </rPr>
      <t>2</t>
    </r>
  </si>
  <si>
    <r>
      <t>Europa</t>
    </r>
    <r>
      <rPr>
        <b/>
        <vertAlign val="superscript"/>
        <sz val="9"/>
        <rFont val="Arial"/>
        <family val="2"/>
      </rPr>
      <t>3</t>
    </r>
  </si>
  <si>
    <t>Ankünfte, Logiernächte und Aufenthaltsdauer nach Herkunft der Gäste; kumuliert von Januar bis Februar</t>
  </si>
  <si>
    <t>Ankünfte, Logiernächte und Aufenthaltsdauer nach Herkunft der Gäste; kumuliert von Januar bis März</t>
  </si>
  <si>
    <t>Ankünfte, Logiernächte und Aufenthaltsdauer nach Herkunft der Gäste; kumuliert von Januar bis April</t>
  </si>
  <si>
    <t>Ankünfte, Logiernächte und Aufenthaltsdauer nach Herkunft der Gäste; kumuliert von Januar bis Mai</t>
  </si>
  <si>
    <t>Ankünfte, Logiernächte und Aufenthaltsdauer nach Herkunft der Gäste; kumuliert von Januar bis Juni</t>
  </si>
  <si>
    <t>Ankünfte, Logiernächte und Aufenthaltsdauer nach Herkunft der Gäste; kumuliert von Januar bis Juli</t>
  </si>
  <si>
    <t>Ankünfte, Logiernächte und Aufenthaltsdauer nach Herkunft der Gäste; kumuliert von Januar bis August</t>
  </si>
  <si>
    <t>Ankünfte, Logiernächte und Aufenthaltsdauer nach Herkunft der Gäste; kumuliert von Januar bis September</t>
  </si>
  <si>
    <t>Ankünfte, Logiernächte und Aufenthaltsdauer nach Herkunft der Gäste; kumuliert von Januar bis Oktober</t>
  </si>
  <si>
    <t>Ankünfte, Logiernächte und Aufenthaltsdauer nach Herkunft der Gäste; kumuliert von Januar bis November</t>
  </si>
  <si>
    <t>Ankünfte, Logiernächte und Aufenthaltsdauer nach Herkunft der Gäste; kumuliert von Januar bis Dezember</t>
  </si>
  <si>
    <t>Ankünfte, Logiernächte und Aufenthaltsdauer; kumuliert seit Jahresbeginn</t>
  </si>
  <si>
    <t>Publikationsort:</t>
  </si>
  <si>
    <t>Internetseite des Statistischen Amtes des Kantons Basel-Stadt</t>
  </si>
  <si>
    <t>Erhebungsart:</t>
  </si>
  <si>
    <t>Tourismusstatistik des Kantons Basel-Stadt</t>
  </si>
  <si>
    <t>Statistisches Amt des Kantons Basel-Stadt, Kantonale Tourismusstatistik</t>
  </si>
  <si>
    <t>Referenzperiode:</t>
  </si>
  <si>
    <t>Monat</t>
  </si>
  <si>
    <t>Daten öffentlicher Organe</t>
  </si>
  <si>
    <t>Seit Januar 2022; monatlich</t>
  </si>
  <si>
    <t>Belarus</t>
  </si>
  <si>
    <t>15. Februar 2024</t>
  </si>
  <si>
    <t>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</si>
</sst>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_ * #,##0.0_ ;_ * \-#,##0.0_ ;_ * &quot;-&quot;?_ ;_ @_ "/>
    <numFmt numFmtId="168" formatCode="#,##0.000;\ \-#,##0.000;&quot;–&quot;;@"/>
    <numFmt numFmtId="169" formatCode="#,##0%"/>
    <numFmt numFmtId="170" formatCode="#,##0.0%"/>
    <numFmt numFmtId="171" formatCode="#,##0.0;\-#,##0.0;&quot;–&quot;;_ @_ "/>
    <numFmt numFmtId="172" formatCode="#,##0.0000;\ \-#,##0.0000;&quot;–&quot;;@"/>
    <numFmt numFmtId="173" formatCode="#,##0,;\-#,##0,;\ &quot;–&quot;\ ;\ @\ "/>
    <numFmt numFmtId="174" formatCode="#,##0.00;\-#,##0.00;&quot;–&quot;;_ @_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sz val="11"/>
      <name val="Arial"/>
      <family val="2"/>
    </font>
    <font>
      <sz val="10"/>
      <color rgb="FF00B0F0"/>
      <name val="Arial"/>
      <family val="2"/>
    </font>
    <font>
      <vertAlign val="superscript"/>
      <sz val="10"/>
      <name val="Arial Black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73" fontId="2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8" fontId="4" fillId="0" borderId="0" applyFill="0" applyBorder="0" applyProtection="0">
      <alignment horizontal="right" vertical="top"/>
    </xf>
    <xf numFmtId="172" fontId="5" fillId="0" borderId="0" applyFill="0" applyBorder="0" applyProtection="0">
      <alignment horizontal="right" vertical="top"/>
    </xf>
    <xf numFmtId="0" fontId="6" fillId="0" borderId="0"/>
    <xf numFmtId="169" fontId="4" fillId="0" borderId="0" applyFill="0" applyBorder="0">
      <alignment horizontal="right" vertical="top"/>
    </xf>
    <xf numFmtId="170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170" fontId="4" fillId="0" borderId="0" applyFill="0" applyBorder="0">
      <alignment horizontal="right" vertical="top"/>
    </xf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0" fontId="7" fillId="0" borderId="2" applyNumberFormat="0" applyFont="0" applyBorder="0" applyAlignment="0">
      <alignment horizontal="left" vertical="top"/>
    </xf>
    <xf numFmtId="166" fontId="8" fillId="0" borderId="0" applyNumberFormat="0" applyFill="0" applyBorder="0">
      <alignment horizontal="left" vertical="top"/>
    </xf>
    <xf numFmtId="0" fontId="9" fillId="0" borderId="3" applyNumberFormat="0">
      <alignment horizontal="left" wrapText="1"/>
    </xf>
    <xf numFmtId="166" fontId="9" fillId="0" borderId="3" applyNumberFormat="0">
      <alignment horizontal="left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8" fillId="0" borderId="0" applyNumberFormat="0" applyFill="0" applyBorder="0">
      <alignment horizontal="right" vertical="top"/>
    </xf>
    <xf numFmtId="164" fontId="8" fillId="0" borderId="0" applyFill="0" applyBorder="0" applyProtection="0">
      <alignment horizontal="right" vertical="top"/>
    </xf>
    <xf numFmtId="165" fontId="8" fillId="0" borderId="0" applyFill="0" applyBorder="0" applyProtection="0">
      <alignment horizontal="right" vertical="top"/>
    </xf>
    <xf numFmtId="168" fontId="8" fillId="0" borderId="0" applyFill="0" applyBorder="0" applyProtection="0">
      <alignment horizontal="right" vertical="top"/>
    </xf>
    <xf numFmtId="166" fontId="8" fillId="0" borderId="0" applyFill="0" applyBorder="0" applyProtection="0">
      <alignment horizontal="right" vertical="top"/>
    </xf>
    <xf numFmtId="166" fontId="8" fillId="0" borderId="0" applyNumberFormat="0" applyFill="0" applyBorder="0">
      <alignment horizontal="right" vertical="top"/>
    </xf>
    <xf numFmtId="0" fontId="9" fillId="0" borderId="3" applyNumberFormat="0">
      <alignment horizontal="right"/>
    </xf>
    <xf numFmtId="166" fontId="9" fillId="0" borderId="3" applyNumberFormat="0">
      <alignment horizontal="right"/>
    </xf>
    <xf numFmtId="164" fontId="9" fillId="0" borderId="3">
      <alignment horizontal="right"/>
    </xf>
    <xf numFmtId="166" fontId="4" fillId="0" borderId="3" applyNumberFormat="0" applyFill="0" applyBorder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49" fontId="2" fillId="0" borderId="0">
      <alignment horizontal="left"/>
    </xf>
    <xf numFmtId="0" fontId="3" fillId="0" borderId="0"/>
    <xf numFmtId="0" fontId="1" fillId="0" borderId="0"/>
    <xf numFmtId="0" fontId="3" fillId="0" borderId="0"/>
    <xf numFmtId="0" fontId="3" fillId="0" borderId="0"/>
  </cellStyleXfs>
  <cellXfs count="129">
    <xf numFmtId="0" fontId="0" fillId="0" borderId="0" xfId="0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3" fillId="0" borderId="0" xfId="0" applyFont="1" applyFill="1" applyBorder="1" applyAlignment="1">
      <alignment horizontal="right" vertical="center" wrapText="1"/>
    </xf>
    <xf numFmtId="166" fontId="12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wrapText="1"/>
    </xf>
    <xf numFmtId="166" fontId="12" fillId="0" borderId="0" xfId="0" applyNumberFormat="1" applyFont="1" applyFill="1" applyAlignment="1">
      <alignment horizontal="right" vertical="center" wrapText="1"/>
    </xf>
    <xf numFmtId="164" fontId="12" fillId="0" borderId="0" xfId="0" applyNumberFormat="1" applyFont="1" applyFill="1" applyAlignment="1">
      <alignment horizontal="right" vertical="center" wrapText="1"/>
    </xf>
    <xf numFmtId="171" fontId="12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74" fontId="12" fillId="0" borderId="0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Fill="1" applyBorder="1" applyAlignment="1">
      <alignment horizontal="right" vertical="center" wrapText="1"/>
    </xf>
    <xf numFmtId="171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35" applyFont="1" applyAlignment="1">
      <alignment wrapText="1"/>
    </xf>
    <xf numFmtId="0" fontId="3" fillId="0" borderId="0" xfId="35" applyFont="1" applyFill="1" applyAlignment="1">
      <alignment wrapText="1"/>
    </xf>
    <xf numFmtId="0" fontId="12" fillId="0" borderId="0" xfId="0" applyFont="1" applyBorder="1" applyAlignment="1">
      <alignment horizontal="left" vertical="top" wrapText="1"/>
    </xf>
    <xf numFmtId="166" fontId="13" fillId="0" borderId="0" xfId="0" applyNumberFormat="1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66" fontId="13" fillId="0" borderId="0" xfId="0" applyNumberFormat="1" applyFont="1" applyFill="1" applyBorder="1" applyAlignment="1">
      <alignment horizontal="left" vertical="top" wrapText="1"/>
    </xf>
    <xf numFmtId="166" fontId="13" fillId="0" borderId="0" xfId="0" applyNumberFormat="1" applyFont="1" applyFill="1" applyBorder="1" applyAlignment="1">
      <alignment horizontal="right" vertical="top" wrapText="1"/>
    </xf>
    <xf numFmtId="167" fontId="13" fillId="0" borderId="0" xfId="0" applyNumberFormat="1" applyFont="1" applyFill="1" applyBorder="1" applyAlignment="1">
      <alignment horizontal="right" vertical="top" wrapText="1"/>
    </xf>
    <xf numFmtId="171" fontId="13" fillId="0" borderId="0" xfId="0" applyNumberFormat="1" applyFont="1" applyFill="1" applyBorder="1" applyAlignment="1">
      <alignment horizontal="right" vertical="top" wrapText="1"/>
    </xf>
    <xf numFmtId="174" fontId="13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166" fontId="12" fillId="0" borderId="0" xfId="0" applyNumberFormat="1" applyFont="1" applyFill="1" applyBorder="1" applyAlignment="1">
      <alignment horizontal="left" vertical="center" wrapText="1"/>
    </xf>
    <xf numFmtId="166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35" applyFont="1" applyBorder="1" applyAlignment="1">
      <alignment horizontal="left"/>
    </xf>
    <xf numFmtId="0" fontId="3" fillId="0" borderId="0" xfId="37" applyFont="1" applyAlignment="1">
      <alignment wrapText="1"/>
    </xf>
    <xf numFmtId="0" fontId="3" fillId="0" borderId="0" xfId="37" applyFont="1" applyFill="1" applyAlignment="1">
      <alignment wrapText="1"/>
    </xf>
    <xf numFmtId="0" fontId="11" fillId="0" borderId="0" xfId="37" applyFont="1" applyAlignment="1">
      <alignment wrapText="1"/>
    </xf>
    <xf numFmtId="0" fontId="11" fillId="0" borderId="0" xfId="37" applyFont="1" applyBorder="1" applyAlignment="1">
      <alignment wrapText="1"/>
    </xf>
    <xf numFmtId="0" fontId="3" fillId="0" borderId="0" xfId="37" applyFont="1" applyAlignment="1">
      <alignment vertical="center" wrapText="1"/>
    </xf>
    <xf numFmtId="0" fontId="3" fillId="2" borderId="0" xfId="37" applyFont="1" applyFill="1" applyBorder="1" applyAlignment="1">
      <alignment vertical="center" wrapText="1"/>
    </xf>
    <xf numFmtId="0" fontId="3" fillId="0" borderId="0" xfId="37" applyFont="1" applyBorder="1" applyAlignment="1">
      <alignment horizontal="right" vertical="center" wrapText="1"/>
    </xf>
    <xf numFmtId="0" fontId="3" fillId="0" borderId="0" xfId="37" applyFont="1" applyAlignment="1">
      <alignment horizontal="left" vertical="center" wrapText="1"/>
    </xf>
    <xf numFmtId="0" fontId="3" fillId="0" borderId="3" xfId="37" applyFont="1" applyBorder="1" applyAlignment="1">
      <alignment horizontal="right" vertical="center" wrapText="1"/>
    </xf>
    <xf numFmtId="0" fontId="3" fillId="0" borderId="3" xfId="37" applyFont="1" applyBorder="1" applyAlignment="1">
      <alignment horizontal="left" vertical="center" wrapText="1"/>
    </xf>
    <xf numFmtId="0" fontId="12" fillId="0" borderId="0" xfId="37" applyFont="1" applyBorder="1" applyAlignment="1">
      <alignment horizontal="left" vertical="center" wrapText="1"/>
    </xf>
    <xf numFmtId="0" fontId="3" fillId="0" borderId="0" xfId="37" applyFont="1" applyAlignment="1">
      <alignment horizontal="right" vertical="center" wrapText="1"/>
    </xf>
    <xf numFmtId="0" fontId="3" fillId="0" borderId="0" xfId="37" applyFont="1" applyAlignment="1">
      <alignment horizontal="left" vertical="top" wrapText="1"/>
    </xf>
    <xf numFmtId="0" fontId="3" fillId="0" borderId="0" xfId="37" applyFont="1" applyBorder="1" applyAlignment="1">
      <alignment horizontal="left" vertical="top" wrapText="1"/>
    </xf>
    <xf numFmtId="0" fontId="3" fillId="0" borderId="0" xfId="37" applyFont="1" applyBorder="1" applyAlignment="1">
      <alignment horizontal="right" vertical="top" wrapText="1"/>
    </xf>
    <xf numFmtId="0" fontId="3" fillId="0" borderId="0" xfId="37" applyFont="1" applyAlignment="1">
      <alignment vertical="top" wrapText="1"/>
    </xf>
    <xf numFmtId="0" fontId="18" fillId="0" borderId="0" xfId="37" applyFont="1" applyBorder="1" applyAlignment="1">
      <alignment horizontal="left" vertical="top" wrapText="1"/>
    </xf>
    <xf numFmtId="0" fontId="18" fillId="0" borderId="0" xfId="37" applyFont="1" applyBorder="1" applyAlignment="1">
      <alignment horizontal="right" vertical="top" wrapText="1"/>
    </xf>
    <xf numFmtId="0" fontId="3" fillId="0" borderId="0" xfId="37" applyFont="1" applyFill="1" applyAlignment="1">
      <alignment horizontal="left" vertical="top" wrapText="1"/>
    </xf>
    <xf numFmtId="0" fontId="3" fillId="0" borderId="0" xfId="37" applyFont="1" applyAlignment="1">
      <alignment horizontal="right" vertical="top" wrapText="1"/>
    </xf>
    <xf numFmtId="0" fontId="3" fillId="0" borderId="0" xfId="37" applyFont="1" applyFill="1" applyBorder="1" applyAlignment="1">
      <alignment horizontal="left" vertical="top" wrapText="1"/>
    </xf>
    <xf numFmtId="166" fontId="3" fillId="0" borderId="0" xfId="37" applyNumberFormat="1" applyFont="1" applyBorder="1" applyAlignment="1">
      <alignment horizontal="left" vertical="center" wrapText="1"/>
    </xf>
    <xf numFmtId="166" fontId="3" fillId="0" borderId="4" xfId="37" quotePrefix="1" applyNumberFormat="1" applyFont="1" applyBorder="1" applyAlignment="1">
      <alignment horizontal="left" vertical="top" wrapText="1"/>
    </xf>
    <xf numFmtId="0" fontId="3" fillId="0" borderId="4" xfId="37" applyFont="1" applyBorder="1" applyAlignment="1">
      <alignment wrapText="1"/>
    </xf>
    <xf numFmtId="0" fontId="16" fillId="0" borderId="0" xfId="37" applyFont="1" applyAlignment="1">
      <alignment vertical="center"/>
    </xf>
    <xf numFmtId="0" fontId="17" fillId="0" borderId="0" xfId="37" applyFont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right" vertical="center" wrapText="1"/>
    </xf>
    <xf numFmtId="166" fontId="13" fillId="0" borderId="0" xfId="0" applyNumberFormat="1" applyFont="1" applyAlignment="1">
      <alignment wrapText="1"/>
    </xf>
    <xf numFmtId="166" fontId="3" fillId="0" borderId="0" xfId="0" applyNumberFormat="1" applyFont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left" vertical="top" wrapText="1"/>
    </xf>
    <xf numFmtId="166" fontId="13" fillId="0" borderId="3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right" vertical="center" wrapText="1"/>
    </xf>
    <xf numFmtId="166" fontId="13" fillId="0" borderId="3" xfId="0" applyNumberFormat="1" applyFont="1" applyFill="1" applyBorder="1" applyAlignment="1">
      <alignment horizontal="right" vertical="top" wrapText="1"/>
    </xf>
    <xf numFmtId="167" fontId="13" fillId="0" borderId="3" xfId="0" applyNumberFormat="1" applyFont="1" applyFill="1" applyBorder="1" applyAlignment="1">
      <alignment horizontal="right" vertical="top" wrapText="1"/>
    </xf>
    <xf numFmtId="171" fontId="13" fillId="0" borderId="3" xfId="0" applyNumberFormat="1" applyFont="1" applyFill="1" applyBorder="1" applyAlignment="1">
      <alignment horizontal="right" vertical="top" wrapText="1"/>
    </xf>
    <xf numFmtId="174" fontId="13" fillId="0" borderId="3" xfId="0" applyNumberFormat="1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top" wrapText="1"/>
    </xf>
    <xf numFmtId="166" fontId="13" fillId="0" borderId="3" xfId="0" applyNumberFormat="1" applyFont="1" applyFill="1" applyBorder="1" applyAlignment="1">
      <alignment horizontal="left" vertical="top" wrapText="1"/>
    </xf>
    <xf numFmtId="166" fontId="3" fillId="0" borderId="3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center" wrapText="1"/>
    </xf>
    <xf numFmtId="166" fontId="12" fillId="0" borderId="3" xfId="0" applyNumberFormat="1" applyFont="1" applyFill="1" applyBorder="1" applyAlignment="1">
      <alignment horizontal="right" vertical="center" wrapText="1"/>
    </xf>
    <xf numFmtId="167" fontId="12" fillId="0" borderId="3" xfId="0" applyNumberFormat="1" applyFont="1" applyFill="1" applyBorder="1" applyAlignment="1">
      <alignment horizontal="right" vertical="center" wrapText="1"/>
    </xf>
    <xf numFmtId="171" fontId="12" fillId="0" borderId="3" xfId="0" applyNumberFormat="1" applyFont="1" applyFill="1" applyBorder="1" applyAlignment="1">
      <alignment horizontal="right" vertical="center" wrapText="1"/>
    </xf>
    <xf numFmtId="174" fontId="12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right" vertical="center" wrapText="1"/>
    </xf>
    <xf numFmtId="166" fontId="12" fillId="0" borderId="5" xfId="0" applyNumberFormat="1" applyFont="1" applyFill="1" applyBorder="1" applyAlignment="1">
      <alignment horizontal="right" vertical="center" wrapText="1"/>
    </xf>
    <xf numFmtId="167" fontId="12" fillId="0" borderId="5" xfId="0" applyNumberFormat="1" applyFont="1" applyFill="1" applyBorder="1" applyAlignment="1">
      <alignment horizontal="right" vertical="center" wrapText="1"/>
    </xf>
    <xf numFmtId="171" fontId="12" fillId="0" borderId="5" xfId="0" applyNumberFormat="1" applyFont="1" applyFill="1" applyBorder="1" applyAlignment="1">
      <alignment horizontal="right" vertical="center" wrapText="1"/>
    </xf>
    <xf numFmtId="174" fontId="12" fillId="0" borderId="5" xfId="0" applyNumberFormat="1" applyFont="1" applyFill="1" applyBorder="1" applyAlignment="1">
      <alignment horizontal="right" vertical="center" wrapText="1"/>
    </xf>
    <xf numFmtId="166" fontId="3" fillId="0" borderId="0" xfId="37" applyNumberFormat="1" applyFont="1" applyBorder="1" applyAlignment="1">
      <alignment horizontal="left" vertical="center" wrapText="1"/>
    </xf>
    <xf numFmtId="166" fontId="3" fillId="0" borderId="0" xfId="37" applyNumberFormat="1" applyFont="1" applyBorder="1" applyAlignment="1">
      <alignment horizontal="left" vertical="top" wrapText="1"/>
    </xf>
    <xf numFmtId="0" fontId="3" fillId="0" borderId="0" xfId="38" applyFont="1" applyFill="1" applyBorder="1" applyAlignment="1">
      <alignment horizontal="left" vertical="top" wrapText="1"/>
    </xf>
    <xf numFmtId="0" fontId="3" fillId="0" borderId="3" xfId="38" applyFont="1" applyBorder="1" applyAlignment="1">
      <alignment horizontal="left" vertical="top" wrapText="1"/>
    </xf>
    <xf numFmtId="0" fontId="3" fillId="0" borderId="3" xfId="38" applyFont="1" applyFill="1" applyBorder="1" applyAlignment="1">
      <alignment horizontal="right" vertical="center" wrapText="1"/>
    </xf>
    <xf numFmtId="0" fontId="2" fillId="0" borderId="2" xfId="37" applyFont="1" applyBorder="1" applyAlignment="1">
      <alignment horizontal="left" vertical="center" wrapText="1"/>
    </xf>
    <xf numFmtId="0" fontId="2" fillId="0" borderId="0" xfId="37" applyFont="1" applyBorder="1" applyAlignment="1">
      <alignment horizontal="left" vertical="center" wrapText="1"/>
    </xf>
    <xf numFmtId="166" fontId="3" fillId="0" borderId="0" xfId="37" applyNumberFormat="1" applyFont="1" applyBorder="1" applyAlignment="1">
      <alignment horizontal="right" vertical="center" wrapText="1"/>
    </xf>
    <xf numFmtId="166" fontId="3" fillId="0" borderId="0" xfId="38" applyNumberFormat="1" applyFont="1" applyBorder="1" applyAlignment="1">
      <alignment horizontal="left" vertical="top" wrapText="1"/>
    </xf>
    <xf numFmtId="166" fontId="18" fillId="0" borderId="0" xfId="37" applyNumberFormat="1" applyFont="1" applyFill="1" applyBorder="1" applyAlignment="1">
      <alignment horizontal="left" vertical="top" wrapText="1"/>
    </xf>
    <xf numFmtId="166" fontId="3" fillId="0" borderId="3" xfId="38" applyNumberFormat="1" applyFont="1" applyBorder="1" applyAlignment="1">
      <alignment horizontal="left" vertical="top" wrapText="1"/>
    </xf>
    <xf numFmtId="166" fontId="3" fillId="0" borderId="0" xfId="38" applyNumberFormat="1" applyFont="1" applyBorder="1" applyAlignment="1">
      <alignment horizontal="left" vertical="center" wrapText="1"/>
    </xf>
    <xf numFmtId="0" fontId="3" fillId="0" borderId="3" xfId="38" applyFont="1" applyFill="1" applyBorder="1" applyAlignment="1">
      <alignment horizontal="right" vertical="center" wrapText="1"/>
    </xf>
    <xf numFmtId="0" fontId="2" fillId="0" borderId="0" xfId="37" applyFont="1" applyAlignment="1">
      <alignment horizontal="left" wrapText="1" indent="1"/>
    </xf>
    <xf numFmtId="0" fontId="15" fillId="0" borderId="0" xfId="37" applyFont="1" applyBorder="1" applyAlignment="1">
      <alignment horizontal="left" wrapText="1" indent="1"/>
    </xf>
    <xf numFmtId="0" fontId="12" fillId="0" borderId="0" xfId="37" applyFont="1" applyBorder="1" applyAlignment="1">
      <alignment horizontal="left" wrapText="1" indent="1"/>
    </xf>
    <xf numFmtId="0" fontId="11" fillId="0" borderId="0" xfId="37" applyFont="1" applyBorder="1" applyAlignment="1">
      <alignment horizontal="right" wrapText="1"/>
    </xf>
    <xf numFmtId="0" fontId="3" fillId="2" borderId="0" xfId="37" applyFont="1" applyFill="1" applyBorder="1" applyAlignment="1">
      <alignment horizontal="left" vertical="center" wrapText="1"/>
    </xf>
    <xf numFmtId="0" fontId="19" fillId="0" borderId="0" xfId="0" applyFont="1" applyAlignment="1">
      <alignment horizontal="justify" vertical="top" wrapText="1"/>
    </xf>
    <xf numFmtId="0" fontId="2" fillId="0" borderId="0" xfId="35" applyFont="1" applyAlignment="1">
      <alignment horizontal="left" wrapText="1" indent="1"/>
    </xf>
    <xf numFmtId="0" fontId="15" fillId="0" borderId="0" xfId="35" applyFont="1" applyBorder="1" applyAlignment="1">
      <alignment horizontal="left" wrapText="1" indent="1"/>
    </xf>
    <xf numFmtId="0" fontId="12" fillId="0" borderId="0" xfId="35" applyFont="1" applyBorder="1" applyAlignment="1">
      <alignment horizontal="left" wrapText="1" indent="1"/>
    </xf>
    <xf numFmtId="0" fontId="11" fillId="0" borderId="0" xfId="0" applyFont="1" applyBorder="1" applyAlignment="1">
      <alignment horizontal="right" wrapText="1"/>
    </xf>
    <xf numFmtId="0" fontId="3" fillId="2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right" vertical="center" wrapText="1"/>
    </xf>
    <xf numFmtId="49" fontId="3" fillId="0" borderId="0" xfId="38" quotePrefix="1" applyNumberFormat="1" applyFont="1" applyFill="1" applyBorder="1" applyAlignment="1">
      <alignment horizontal="left" vertical="top" wrapText="1"/>
    </xf>
    <xf numFmtId="49" fontId="3" fillId="0" borderId="0" xfId="38" applyNumberFormat="1" applyFont="1" applyFill="1" applyBorder="1" applyAlignment="1">
      <alignment horizontal="left" vertical="top" wrapText="1"/>
    </xf>
    <xf numFmtId="49" fontId="3" fillId="0" borderId="0" xfId="38" applyNumberFormat="1" applyFont="1" applyBorder="1" applyAlignment="1">
      <alignment horizontal="left" vertical="top" wrapText="1"/>
    </xf>
  </cellXfs>
  <cellStyles count="39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Normal_HNTA" xfId="7"/>
    <cellStyle name="P-[0%]" xfId="8"/>
    <cellStyle name="P-[0,0%]" xfId="9"/>
    <cellStyle name="Standard" xfId="0" builtinId="0"/>
    <cellStyle name="Standard 2" xfId="36"/>
    <cellStyle name="Standard 3" xfId="35"/>
    <cellStyle name="Standard 3 2" xfId="37"/>
    <cellStyle name="Standard 3 2 2" xfId="38"/>
    <cellStyle name="Tab-[0%]" xfId="10"/>
    <cellStyle name="Tab-[0,0%]" xfId="11"/>
    <cellStyle name="Tab-Fn" xfId="12"/>
    <cellStyle name="Tab-L" xfId="13"/>
    <cellStyle name="Tab-L-02" xfId="14"/>
    <cellStyle name="Tab-L-04" xfId="15"/>
    <cellStyle name="Tab-L-fe" xfId="16"/>
    <cellStyle name="Tab-L-fett" xfId="17"/>
    <cellStyle name="Tab-L-fettU" xfId="18"/>
    <cellStyle name="Tab-LU" xfId="19"/>
    <cellStyle name="Tab-NR" xfId="20"/>
    <cellStyle name="Tab-R" xfId="21"/>
    <cellStyle name="Tab-R-fett" xfId="22"/>
    <cellStyle name="Tab-R-fett[0,0]" xfId="23"/>
    <cellStyle name="Tab-R-fett[0,00]" xfId="24"/>
    <cellStyle name="Tab-R-fett[0,000]" xfId="25"/>
    <cellStyle name="Tab-R-fett[0]" xfId="26"/>
    <cellStyle name="Tab-R-fett_T10220" xfId="27"/>
    <cellStyle name="Tab-R-fettU" xfId="28"/>
    <cellStyle name="Tab-RU" xfId="29"/>
    <cellStyle name="Tab-RU[0,0]" xfId="30"/>
    <cellStyle name="Tab-RU_Arbeitslose" xfId="31"/>
    <cellStyle name="Tab-T" xfId="32"/>
    <cellStyle name="Tab-UT" xfId="33"/>
    <cellStyle name="Text Arial 8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ienne.hofer@bs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44" customWidth="1"/>
    <col min="2" max="2" width="24.28515625" style="44" customWidth="1"/>
    <col min="3" max="3" width="1.42578125" style="44" customWidth="1"/>
    <col min="4" max="4" width="39.28515625" style="44" customWidth="1"/>
    <col min="5" max="5" width="1" style="44" customWidth="1"/>
    <col min="6" max="6" width="39.7109375" style="44" customWidth="1"/>
    <col min="7" max="16384" width="10.85546875" style="44"/>
  </cols>
  <sheetData>
    <row r="1" spans="1:6" ht="33" customHeight="1" x14ac:dyDescent="0.2">
      <c r="B1" s="114" t="s">
        <v>68</v>
      </c>
      <c r="C1" s="114"/>
      <c r="D1" s="114"/>
    </row>
    <row r="2" spans="1:6" ht="16.5" customHeight="1" x14ac:dyDescent="0.25">
      <c r="B2" s="115" t="s">
        <v>69</v>
      </c>
      <c r="C2" s="116"/>
      <c r="D2" s="116"/>
    </row>
    <row r="3" spans="1:6" ht="6.75" customHeight="1" x14ac:dyDescent="0.2">
      <c r="A3" s="45"/>
    </row>
    <row r="4" spans="1:6" ht="15" customHeight="1" x14ac:dyDescent="0.2"/>
    <row r="5" spans="1:6" s="46" customFormat="1" ht="17.100000000000001" customHeight="1" x14ac:dyDescent="0.3">
      <c r="B5" s="43" t="s">
        <v>92</v>
      </c>
      <c r="C5" s="47"/>
      <c r="D5" s="117" t="s">
        <v>108</v>
      </c>
      <c r="E5" s="117"/>
      <c r="F5" s="117"/>
    </row>
    <row r="6" spans="1:6" s="48" customFormat="1" ht="2.25" customHeight="1" x14ac:dyDescent="0.2">
      <c r="B6" s="49"/>
      <c r="C6" s="49"/>
      <c r="D6" s="118"/>
      <c r="E6" s="118"/>
      <c r="F6" s="118"/>
    </row>
    <row r="7" spans="1:6" s="48" customFormat="1" ht="17.100000000000001" customHeight="1" x14ac:dyDescent="0.2">
      <c r="B7" s="50"/>
      <c r="D7" s="113" t="s">
        <v>109</v>
      </c>
      <c r="E7" s="113"/>
      <c r="F7" s="113"/>
    </row>
    <row r="8" spans="1:6" s="51" customFormat="1" ht="16.5" customHeight="1" x14ac:dyDescent="0.2">
      <c r="B8" s="52"/>
      <c r="C8" s="53"/>
      <c r="D8" s="113" t="s">
        <v>110</v>
      </c>
      <c r="E8" s="113"/>
      <c r="F8" s="113"/>
    </row>
    <row r="9" spans="1:6" s="51" customFormat="1" ht="18.75" customHeight="1" x14ac:dyDescent="0.2">
      <c r="B9" s="54" t="s">
        <v>70</v>
      </c>
      <c r="C9" s="55"/>
      <c r="D9" s="108"/>
      <c r="E9" s="108"/>
      <c r="F9" s="108"/>
    </row>
    <row r="10" spans="1:6" s="51" customFormat="1" ht="15" customHeight="1" x14ac:dyDescent="0.2">
      <c r="B10" s="103" t="s">
        <v>111</v>
      </c>
      <c r="C10" s="55"/>
      <c r="D10" s="112" t="s">
        <v>116</v>
      </c>
      <c r="E10" s="112"/>
      <c r="F10" s="112"/>
    </row>
    <row r="11" spans="1:6" s="56" customFormat="1" ht="15" customHeight="1" x14ac:dyDescent="0.2">
      <c r="B11" s="57" t="s">
        <v>71</v>
      </c>
      <c r="C11" s="58"/>
      <c r="D11" s="109" t="s">
        <v>112</v>
      </c>
      <c r="E11" s="109"/>
      <c r="F11" s="109"/>
    </row>
    <row r="12" spans="1:6" s="56" customFormat="1" ht="15" customHeight="1" x14ac:dyDescent="0.2">
      <c r="B12" s="57" t="s">
        <v>114</v>
      </c>
      <c r="C12" s="58"/>
      <c r="D12" s="102" t="s">
        <v>115</v>
      </c>
      <c r="E12" s="102"/>
      <c r="F12" s="102"/>
    </row>
    <row r="13" spans="1:6" s="59" customFormat="1" ht="15" customHeight="1" x14ac:dyDescent="0.2">
      <c r="B13" s="60" t="s">
        <v>72</v>
      </c>
      <c r="C13" s="61"/>
      <c r="D13" s="110" t="s">
        <v>117</v>
      </c>
      <c r="E13" s="110"/>
      <c r="F13" s="110"/>
    </row>
    <row r="14" spans="1:6" s="59" customFormat="1" ht="15" customHeight="1" x14ac:dyDescent="0.2">
      <c r="B14" s="64" t="s">
        <v>73</v>
      </c>
      <c r="C14" s="63"/>
      <c r="D14" s="126" t="s">
        <v>119</v>
      </c>
      <c r="E14" s="127"/>
      <c r="F14" s="127"/>
    </row>
    <row r="15" spans="1:6" s="56" customFormat="1" ht="15" customHeight="1" x14ac:dyDescent="0.2">
      <c r="B15" s="62" t="s">
        <v>74</v>
      </c>
      <c r="C15" s="63"/>
      <c r="D15" s="128" t="s">
        <v>120</v>
      </c>
      <c r="E15" s="128"/>
      <c r="F15" s="128"/>
    </row>
    <row r="16" spans="1:6" s="51" customFormat="1" ht="22.5" customHeight="1" x14ac:dyDescent="0.2">
      <c r="B16" s="104" t="s">
        <v>75</v>
      </c>
      <c r="C16" s="105"/>
      <c r="D16" s="111" t="s">
        <v>113</v>
      </c>
      <c r="E16" s="111"/>
      <c r="F16" s="111"/>
    </row>
    <row r="17" spans="2:6" ht="18.75" customHeight="1" x14ac:dyDescent="0.2">
      <c r="B17" s="54" t="s">
        <v>76</v>
      </c>
      <c r="C17" s="55"/>
      <c r="D17" s="101" t="s">
        <v>77</v>
      </c>
      <c r="F17" s="65"/>
    </row>
    <row r="18" spans="2:6" ht="15" customHeight="1" x14ac:dyDescent="0.2">
      <c r="B18" s="57"/>
      <c r="C18" s="50"/>
      <c r="D18" s="57" t="s">
        <v>79</v>
      </c>
      <c r="F18" s="57"/>
    </row>
    <row r="19" spans="2:6" ht="18.75" customHeight="1" thickBot="1" x14ac:dyDescent="0.25">
      <c r="B19" s="57"/>
      <c r="C19" s="50"/>
      <c r="D19" s="66" t="s">
        <v>78</v>
      </c>
      <c r="E19" s="67"/>
      <c r="F19" s="66"/>
    </row>
    <row r="20" spans="2:6" ht="22.5" customHeight="1" x14ac:dyDescent="0.2">
      <c r="B20" s="106"/>
      <c r="C20" s="106"/>
      <c r="D20" s="107"/>
    </row>
    <row r="21" spans="2:6" ht="12.75" customHeight="1" x14ac:dyDescent="0.2">
      <c r="B21" s="68"/>
      <c r="D21" s="51"/>
    </row>
    <row r="22" spans="2:6" ht="12.75" customHeight="1" x14ac:dyDescent="0.2">
      <c r="D22" s="51"/>
    </row>
    <row r="23" spans="2:6" ht="12.75" customHeight="1" x14ac:dyDescent="0.2">
      <c r="D23" s="69"/>
    </row>
    <row r="24" spans="2:6" ht="12.75" customHeight="1" x14ac:dyDescent="0.2">
      <c r="D24" s="51"/>
    </row>
  </sheetData>
  <mergeCells count="14">
    <mergeCell ref="D8:F8"/>
    <mergeCell ref="B1:D1"/>
    <mergeCell ref="B2:D2"/>
    <mergeCell ref="D5:F5"/>
    <mergeCell ref="D6:F6"/>
    <mergeCell ref="D7:F7"/>
    <mergeCell ref="B20:D20"/>
    <mergeCell ref="D9:F9"/>
    <mergeCell ref="D11:F11"/>
    <mergeCell ref="D13:F13"/>
    <mergeCell ref="D14:F14"/>
    <mergeCell ref="D15:F15"/>
    <mergeCell ref="D16:F16"/>
    <mergeCell ref="D10:F10"/>
  </mergeCells>
  <hyperlinks>
    <hyperlink ref="D18" r:id="rId1"/>
  </hyperlinks>
  <pageMargins left="0" right="0.59055118110236227" top="0" bottom="0.39370078740157483" header="0" footer="0.39370078740157483"/>
  <pageSetup paperSize="9" scale="87" orientation="portrait" r:id="rId2"/>
  <headerFooter scaleWithDoc="0"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31.5703125" style="9" customWidth="1"/>
    <col min="3" max="3" width="1.42578125" style="9" customWidth="1"/>
    <col min="4" max="6" width="14.28515625" style="9" customWidth="1"/>
    <col min="7" max="7" width="2.85546875" style="9" customWidth="1"/>
    <col min="8" max="10" width="14.28515625" style="9" customWidth="1"/>
    <col min="11" max="11" width="2.85546875" style="9" customWidth="1"/>
    <col min="12" max="13" width="14.28515625" style="9" customWidth="1"/>
    <col min="14" max="16384" width="10.85546875" style="9"/>
  </cols>
  <sheetData>
    <row r="1" spans="1:13" ht="33.75" customHeight="1" x14ac:dyDescent="0.2">
      <c r="A1" s="27"/>
      <c r="B1" s="120" t="s">
        <v>68</v>
      </c>
      <c r="C1" s="120"/>
      <c r="D1" s="120"/>
    </row>
    <row r="2" spans="1:13" ht="17.100000000000001" customHeight="1" x14ac:dyDescent="0.25">
      <c r="A2" s="27"/>
      <c r="B2" s="121" t="s">
        <v>69</v>
      </c>
      <c r="C2" s="122"/>
      <c r="D2" s="122"/>
    </row>
    <row r="3" spans="1:13" ht="6.75" customHeight="1" x14ac:dyDescent="0.2">
      <c r="A3" s="28"/>
      <c r="B3" s="27"/>
      <c r="C3" s="27"/>
      <c r="D3" s="27"/>
    </row>
    <row r="5" spans="1:13" s="3" customFormat="1" ht="17.100000000000001" customHeight="1" x14ac:dyDescent="0.3">
      <c r="B5" s="1" t="s">
        <v>92</v>
      </c>
      <c r="C5" s="2"/>
      <c r="D5" s="123" t="s">
        <v>99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1:13" s="4" customFormat="1" ht="2.25" customHeight="1" x14ac:dyDescent="0.2">
      <c r="A6" s="25"/>
      <c r="B6" s="26"/>
      <c r="C6" s="26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s="4" customFormat="1" ht="22.5" customHeight="1" x14ac:dyDescent="0.2">
      <c r="A7" s="25"/>
      <c r="B7" s="93" t="s">
        <v>94</v>
      </c>
      <c r="D7" s="125" t="s">
        <v>55</v>
      </c>
      <c r="E7" s="125"/>
      <c r="F7" s="125"/>
      <c r="G7" s="39"/>
      <c r="H7" s="125" t="s">
        <v>56</v>
      </c>
      <c r="I7" s="125"/>
      <c r="J7" s="125"/>
      <c r="K7" s="39"/>
      <c r="L7" s="125" t="s">
        <v>95</v>
      </c>
      <c r="M7" s="125"/>
    </row>
    <row r="8" spans="1:13" s="4" customFormat="1" ht="22.5" customHeight="1" x14ac:dyDescent="0.2">
      <c r="A8" s="25"/>
      <c r="B8" s="71"/>
      <c r="C8" s="72"/>
      <c r="D8" s="70">
        <v>2022</v>
      </c>
      <c r="E8" s="70">
        <v>2023</v>
      </c>
      <c r="F8" s="73" t="s">
        <v>57</v>
      </c>
      <c r="G8" s="70"/>
      <c r="H8" s="70">
        <v>2022</v>
      </c>
      <c r="I8" s="70">
        <v>2023</v>
      </c>
      <c r="J8" s="73" t="s">
        <v>57</v>
      </c>
      <c r="K8" s="70"/>
      <c r="L8" s="70">
        <v>2022</v>
      </c>
      <c r="M8" s="70">
        <v>2023</v>
      </c>
    </row>
    <row r="9" spans="1:13" s="7" customFormat="1" ht="6.75" customHeight="1" x14ac:dyDescent="0.2">
      <c r="B9" s="29"/>
      <c r="G9" s="15"/>
      <c r="I9" s="5"/>
      <c r="J9" s="5"/>
      <c r="K9" s="6"/>
      <c r="L9" s="5"/>
      <c r="M9" s="5"/>
    </row>
    <row r="10" spans="1:13" s="12" customFormat="1" ht="23.25" customHeight="1" x14ac:dyDescent="0.2">
      <c r="B10" s="38" t="s">
        <v>96</v>
      </c>
      <c r="D10" s="17">
        <v>60301</v>
      </c>
      <c r="E10" s="17">
        <v>90077</v>
      </c>
      <c r="F10" s="18">
        <f t="shared" ref="F10:F47" si="0">IF(AND(E10=0,D10=0),0,IF(OR(D10=0,E10=0,D10="...",D10="…"),"...",IF((E10-D10)*100/D10&gt;199.9,"...",(E10-D10)*100/D10)))</f>
        <v>49.378948939486911</v>
      </c>
      <c r="G10" s="39"/>
      <c r="H10" s="17">
        <v>108978</v>
      </c>
      <c r="I10" s="17">
        <v>171936</v>
      </c>
      <c r="J10" s="19">
        <f t="shared" ref="J10:J47" si="1">IF(AND(I10=0,H10=0),0,IF(OR(H10=0,I10=0,H10="...",H10="…"),"...",IF((I10-H10)*100/H10&gt;199.9,"...",(I10-H10)*100/H10)))</f>
        <v>57.77129328855365</v>
      </c>
      <c r="K10" s="20"/>
      <c r="L10" s="21">
        <f>IF(AND(D10=0,H10=0),0,IF(OR(D10=0,H10=0,D10="...",H10="…"),"...",(H10/D10)))</f>
        <v>1.8072337108837333</v>
      </c>
      <c r="M10" s="21">
        <f>IF(AND(E10=0,I10=0),0,IF(OR(E10=0,I10=0,E10="...",I10="…"),"...",(I10/E10)))</f>
        <v>1.9087669438369395</v>
      </c>
    </row>
    <row r="11" spans="1:13" s="13" customFormat="1" ht="16.5" customHeight="1" x14ac:dyDescent="0.2">
      <c r="B11" s="75" t="s">
        <v>118</v>
      </c>
      <c r="C11" s="8"/>
      <c r="D11" s="34">
        <v>5</v>
      </c>
      <c r="E11" s="34">
        <v>26</v>
      </c>
      <c r="F11" s="35" t="str">
        <f>IF(AND(E11=0,D11=0),0,IF(OR(D11=0,E11=0,D11="...",D11="…"),"...",IF((E11-D11)*100/D11&gt;199.9,"...",(E11-D11)*100/D11)))</f>
        <v>...</v>
      </c>
      <c r="G11" s="34"/>
      <c r="H11" s="34">
        <v>7</v>
      </c>
      <c r="I11" s="34">
        <v>35</v>
      </c>
      <c r="J11" s="36" t="str">
        <f>IF(AND(I11=0,H11=0),0,IF(OR(H11=0,I11=0,H11="...",H11="…"),"...",IF((I11-H11)*100/H11&gt;199.9,"...",(I11-H11)*100/H11)))</f>
        <v>...</v>
      </c>
      <c r="K11" s="34"/>
      <c r="L11" s="37">
        <f>IF(AND(D11=0,H11=0),0,IF(OR(D11="...",H11="..."),"...",H11/D11))</f>
        <v>1.4</v>
      </c>
      <c r="M11" s="37">
        <f>IF(AND(E11=0,I11=0),0,IF(OR(E11="...",I11="..."),"...",I11/E11))</f>
        <v>1.3461538461538463</v>
      </c>
    </row>
    <row r="12" spans="1:13" s="13" customFormat="1" ht="16.5" customHeight="1" x14ac:dyDescent="0.2">
      <c r="B12" s="30" t="s">
        <v>0</v>
      </c>
      <c r="C12" s="8"/>
      <c r="D12" s="34">
        <v>2445</v>
      </c>
      <c r="E12" s="34">
        <v>2782</v>
      </c>
      <c r="F12" s="35">
        <f t="shared" si="0"/>
        <v>13.78323108384458</v>
      </c>
      <c r="G12" s="34"/>
      <c r="H12" s="34">
        <v>3570</v>
      </c>
      <c r="I12" s="34">
        <v>17749</v>
      </c>
      <c r="J12" s="36" t="str">
        <f t="shared" si="1"/>
        <v>...</v>
      </c>
      <c r="K12" s="34"/>
      <c r="L12" s="37">
        <f t="shared" ref="L12:L47" si="2">IF(AND(D12=0,H12=0),0,IF(OR(D12="...",H12="..."),"...",H12/D12))</f>
        <v>1.4601226993865031</v>
      </c>
      <c r="M12" s="37">
        <f t="shared" ref="M12:M47" si="3">IF(AND(E12=0,I12=0),0,IF(OR(E12="...",I12="..."),"...",I12/E12))</f>
        <v>6.3799424874191226</v>
      </c>
    </row>
    <row r="13" spans="1:13" s="13" customFormat="1" ht="16.5" customHeight="1" x14ac:dyDescent="0.2">
      <c r="B13" s="30" t="s">
        <v>1</v>
      </c>
      <c r="C13" s="8"/>
      <c r="D13" s="34">
        <v>222</v>
      </c>
      <c r="E13" s="34">
        <v>323</v>
      </c>
      <c r="F13" s="35">
        <f t="shared" si="0"/>
        <v>45.495495495495497</v>
      </c>
      <c r="G13" s="34"/>
      <c r="H13" s="34">
        <v>668</v>
      </c>
      <c r="I13" s="34">
        <v>636</v>
      </c>
      <c r="J13" s="36">
        <f t="shared" si="1"/>
        <v>-4.7904191616766463</v>
      </c>
      <c r="K13" s="34"/>
      <c r="L13" s="37">
        <f t="shared" si="2"/>
        <v>3.0090090090090089</v>
      </c>
      <c r="M13" s="37">
        <f t="shared" si="3"/>
        <v>1.9690402476780187</v>
      </c>
    </row>
    <row r="14" spans="1:13" s="13" customFormat="1" ht="16.5" customHeight="1" x14ac:dyDescent="0.2">
      <c r="B14" s="30" t="s">
        <v>2</v>
      </c>
      <c r="C14" s="8"/>
      <c r="D14" s="34">
        <v>853</v>
      </c>
      <c r="E14" s="34">
        <v>1158</v>
      </c>
      <c r="F14" s="35">
        <f t="shared" si="0"/>
        <v>35.756154747948415</v>
      </c>
      <c r="G14" s="34"/>
      <c r="H14" s="34">
        <v>1624</v>
      </c>
      <c r="I14" s="34">
        <v>2426</v>
      </c>
      <c r="J14" s="36">
        <f t="shared" si="1"/>
        <v>49.384236453201972</v>
      </c>
      <c r="K14" s="34"/>
      <c r="L14" s="37">
        <f t="shared" si="2"/>
        <v>1.9038686987104338</v>
      </c>
      <c r="M14" s="37">
        <f t="shared" si="3"/>
        <v>2.0949913644214164</v>
      </c>
    </row>
    <row r="15" spans="1:13" s="13" customFormat="1" ht="16.5" customHeight="1" x14ac:dyDescent="0.2">
      <c r="B15" s="30" t="s">
        <v>3</v>
      </c>
      <c r="C15" s="8"/>
      <c r="D15" s="34">
        <v>23882</v>
      </c>
      <c r="E15" s="34">
        <v>33141</v>
      </c>
      <c r="F15" s="35">
        <f t="shared" si="0"/>
        <v>38.769784775144458</v>
      </c>
      <c r="G15" s="34"/>
      <c r="H15" s="34">
        <v>40900</v>
      </c>
      <c r="I15" s="34">
        <v>59440</v>
      </c>
      <c r="J15" s="36">
        <f t="shared" si="1"/>
        <v>45.330073349633253</v>
      </c>
      <c r="K15" s="34"/>
      <c r="L15" s="37">
        <f t="shared" si="2"/>
        <v>1.7125868855204758</v>
      </c>
      <c r="M15" s="37">
        <f t="shared" si="3"/>
        <v>1.7935487764400591</v>
      </c>
    </row>
    <row r="16" spans="1:13" s="13" customFormat="1" ht="16.5" customHeight="1" x14ac:dyDescent="0.2">
      <c r="B16" s="30" t="s">
        <v>45</v>
      </c>
      <c r="C16" s="8"/>
      <c r="D16" s="34">
        <v>79</v>
      </c>
      <c r="E16" s="34">
        <v>52</v>
      </c>
      <c r="F16" s="35">
        <f t="shared" si="0"/>
        <v>-34.177215189873415</v>
      </c>
      <c r="G16" s="34"/>
      <c r="H16" s="34">
        <v>205</v>
      </c>
      <c r="I16" s="34">
        <v>130</v>
      </c>
      <c r="J16" s="36">
        <f t="shared" si="1"/>
        <v>-36.585365853658537</v>
      </c>
      <c r="K16" s="34"/>
      <c r="L16" s="37">
        <f t="shared" si="2"/>
        <v>2.5949367088607596</v>
      </c>
      <c r="M16" s="37">
        <f t="shared" si="3"/>
        <v>2.5</v>
      </c>
    </row>
    <row r="17" spans="2:13" s="13" customFormat="1" ht="16.5" customHeight="1" x14ac:dyDescent="0.2">
      <c r="B17" s="30" t="s">
        <v>4</v>
      </c>
      <c r="C17" s="8"/>
      <c r="D17" s="34">
        <v>140</v>
      </c>
      <c r="E17" s="34">
        <v>910</v>
      </c>
      <c r="F17" s="35" t="str">
        <f t="shared" si="0"/>
        <v>...</v>
      </c>
      <c r="G17" s="34"/>
      <c r="H17" s="34">
        <v>339</v>
      </c>
      <c r="I17" s="34">
        <v>1559</v>
      </c>
      <c r="J17" s="36" t="str">
        <f t="shared" si="1"/>
        <v>...</v>
      </c>
      <c r="K17" s="34"/>
      <c r="L17" s="37">
        <f t="shared" si="2"/>
        <v>2.4214285714285713</v>
      </c>
      <c r="M17" s="37">
        <f t="shared" si="3"/>
        <v>1.7131868131868131</v>
      </c>
    </row>
    <row r="18" spans="2:13" s="13" customFormat="1" ht="16.5" customHeight="1" x14ac:dyDescent="0.2">
      <c r="B18" s="30" t="s">
        <v>5</v>
      </c>
      <c r="C18" s="8"/>
      <c r="D18" s="34">
        <v>7018</v>
      </c>
      <c r="E18" s="34">
        <v>9273</v>
      </c>
      <c r="F18" s="35">
        <f t="shared" si="0"/>
        <v>32.131661442006269</v>
      </c>
      <c r="G18" s="34"/>
      <c r="H18" s="34">
        <v>11682</v>
      </c>
      <c r="I18" s="34">
        <v>14952</v>
      </c>
      <c r="J18" s="36">
        <f t="shared" si="1"/>
        <v>27.991782229070363</v>
      </c>
      <c r="K18" s="34"/>
      <c r="L18" s="37">
        <f t="shared" si="2"/>
        <v>1.6645768025078369</v>
      </c>
      <c r="M18" s="37">
        <f t="shared" si="3"/>
        <v>1.6124231640245874</v>
      </c>
    </row>
    <row r="19" spans="2:13" s="13" customFormat="1" ht="16.5" customHeight="1" x14ac:dyDescent="0.2">
      <c r="B19" s="30" t="s">
        <v>6</v>
      </c>
      <c r="C19" s="8"/>
      <c r="D19" s="34">
        <v>466</v>
      </c>
      <c r="E19" s="34">
        <v>559</v>
      </c>
      <c r="F19" s="35">
        <f t="shared" si="0"/>
        <v>19.957081545064376</v>
      </c>
      <c r="G19" s="34"/>
      <c r="H19" s="34">
        <v>1099</v>
      </c>
      <c r="I19" s="34">
        <v>1415</v>
      </c>
      <c r="J19" s="36">
        <f t="shared" si="1"/>
        <v>28.75341219290264</v>
      </c>
      <c r="K19" s="34"/>
      <c r="L19" s="37">
        <f t="shared" si="2"/>
        <v>2.3583690987124464</v>
      </c>
      <c r="M19" s="37">
        <f t="shared" si="3"/>
        <v>2.5313059033989265</v>
      </c>
    </row>
    <row r="20" spans="2:13" s="13" customFormat="1" ht="16.5" customHeight="1" x14ac:dyDescent="0.2">
      <c r="B20" s="75" t="s">
        <v>88</v>
      </c>
      <c r="C20" s="8"/>
      <c r="D20" s="34">
        <v>629</v>
      </c>
      <c r="E20" s="34">
        <v>1194</v>
      </c>
      <c r="F20" s="35">
        <f t="shared" si="0"/>
        <v>89.82511923688395</v>
      </c>
      <c r="G20" s="34"/>
      <c r="H20" s="34">
        <v>1214</v>
      </c>
      <c r="I20" s="34">
        <v>2568</v>
      </c>
      <c r="J20" s="36">
        <f t="shared" si="1"/>
        <v>111.53212520593081</v>
      </c>
      <c r="K20" s="34"/>
      <c r="L20" s="37">
        <f t="shared" si="2"/>
        <v>1.9300476947535772</v>
      </c>
      <c r="M20" s="37">
        <f t="shared" si="3"/>
        <v>2.1507537688442211</v>
      </c>
    </row>
    <row r="21" spans="2:13" s="13" customFormat="1" ht="16.5" customHeight="1" x14ac:dyDescent="0.2">
      <c r="B21" s="30" t="s">
        <v>7</v>
      </c>
      <c r="C21" s="8"/>
      <c r="D21" s="34">
        <v>39</v>
      </c>
      <c r="E21" s="34">
        <v>40</v>
      </c>
      <c r="F21" s="35">
        <f t="shared" si="0"/>
        <v>2.5641025641025643</v>
      </c>
      <c r="G21" s="34"/>
      <c r="H21" s="34">
        <v>66</v>
      </c>
      <c r="I21" s="34">
        <v>82</v>
      </c>
      <c r="J21" s="36">
        <f t="shared" si="1"/>
        <v>24.242424242424242</v>
      </c>
      <c r="K21" s="34"/>
      <c r="L21" s="37">
        <f t="shared" si="2"/>
        <v>1.6923076923076923</v>
      </c>
      <c r="M21" s="37">
        <f t="shared" si="3"/>
        <v>2.0499999999999998</v>
      </c>
    </row>
    <row r="22" spans="2:13" s="13" customFormat="1" ht="16.5" customHeight="1" x14ac:dyDescent="0.2">
      <c r="B22" s="30" t="s">
        <v>8</v>
      </c>
      <c r="C22" s="8"/>
      <c r="D22" s="34">
        <v>3951</v>
      </c>
      <c r="E22" s="34">
        <v>5725</v>
      </c>
      <c r="F22" s="35">
        <f t="shared" si="0"/>
        <v>44.900025310048086</v>
      </c>
      <c r="G22" s="34"/>
      <c r="H22" s="34">
        <v>7428</v>
      </c>
      <c r="I22" s="34">
        <v>11448</v>
      </c>
      <c r="J22" s="36">
        <f t="shared" si="1"/>
        <v>54.119547657512115</v>
      </c>
      <c r="K22" s="34"/>
      <c r="L22" s="37">
        <f t="shared" si="2"/>
        <v>1.880030372057707</v>
      </c>
      <c r="M22" s="37">
        <f t="shared" si="3"/>
        <v>1.999650655021834</v>
      </c>
    </row>
    <row r="23" spans="2:13" s="13" customFormat="1" ht="16.5" customHeight="1" x14ac:dyDescent="0.2">
      <c r="B23" s="30" t="s">
        <v>9</v>
      </c>
      <c r="C23" s="8"/>
      <c r="D23" s="34">
        <v>182</v>
      </c>
      <c r="E23" s="34">
        <v>285</v>
      </c>
      <c r="F23" s="35">
        <f t="shared" si="0"/>
        <v>56.593406593406591</v>
      </c>
      <c r="G23" s="34"/>
      <c r="H23" s="34">
        <v>402</v>
      </c>
      <c r="I23" s="34">
        <v>636</v>
      </c>
      <c r="J23" s="36">
        <f t="shared" si="1"/>
        <v>58.208955223880594</v>
      </c>
      <c r="K23" s="34"/>
      <c r="L23" s="37">
        <f t="shared" si="2"/>
        <v>2.2087912087912089</v>
      </c>
      <c r="M23" s="37">
        <f t="shared" si="3"/>
        <v>2.2315789473684209</v>
      </c>
    </row>
    <row r="24" spans="2:13" s="13" customFormat="1" ht="16.5" customHeight="1" x14ac:dyDescent="0.2">
      <c r="B24" s="30" t="s">
        <v>46</v>
      </c>
      <c r="C24" s="8"/>
      <c r="D24" s="34">
        <v>50</v>
      </c>
      <c r="E24" s="34">
        <v>97</v>
      </c>
      <c r="F24" s="35">
        <f t="shared" si="0"/>
        <v>94</v>
      </c>
      <c r="G24" s="34"/>
      <c r="H24" s="34">
        <v>87</v>
      </c>
      <c r="I24" s="34">
        <v>232</v>
      </c>
      <c r="J24" s="36">
        <f t="shared" si="1"/>
        <v>166.66666666666666</v>
      </c>
      <c r="K24" s="34"/>
      <c r="L24" s="37">
        <f t="shared" si="2"/>
        <v>1.74</v>
      </c>
      <c r="M24" s="37">
        <f t="shared" si="3"/>
        <v>2.3917525773195876</v>
      </c>
    </row>
    <row r="25" spans="2:13" s="13" customFormat="1" ht="16.5" customHeight="1" x14ac:dyDescent="0.2">
      <c r="B25" s="30" t="s">
        <v>10</v>
      </c>
      <c r="C25" s="8"/>
      <c r="D25" s="34">
        <v>207</v>
      </c>
      <c r="E25" s="34">
        <v>200</v>
      </c>
      <c r="F25" s="35">
        <f t="shared" si="0"/>
        <v>-3.3816425120772946</v>
      </c>
      <c r="G25" s="34"/>
      <c r="H25" s="34">
        <v>351</v>
      </c>
      <c r="I25" s="34">
        <v>307</v>
      </c>
      <c r="J25" s="36">
        <f t="shared" si="1"/>
        <v>-12.535612535612536</v>
      </c>
      <c r="K25" s="34"/>
      <c r="L25" s="37">
        <f t="shared" si="2"/>
        <v>1.6956521739130435</v>
      </c>
      <c r="M25" s="37">
        <f t="shared" si="3"/>
        <v>1.5349999999999999</v>
      </c>
    </row>
    <row r="26" spans="2:13" s="13" customFormat="1" ht="16.5" customHeight="1" x14ac:dyDescent="0.2">
      <c r="B26" s="30" t="s">
        <v>47</v>
      </c>
      <c r="C26" s="8"/>
      <c r="D26" s="34">
        <v>95</v>
      </c>
      <c r="E26" s="34">
        <v>151</v>
      </c>
      <c r="F26" s="35">
        <f t="shared" si="0"/>
        <v>58.94736842105263</v>
      </c>
      <c r="G26" s="34"/>
      <c r="H26" s="34">
        <v>230</v>
      </c>
      <c r="I26" s="34">
        <v>490</v>
      </c>
      <c r="J26" s="36">
        <f t="shared" si="1"/>
        <v>113.04347826086956</v>
      </c>
      <c r="K26" s="34"/>
      <c r="L26" s="37">
        <f t="shared" si="2"/>
        <v>2.4210526315789473</v>
      </c>
      <c r="M26" s="37">
        <f t="shared" si="3"/>
        <v>3.2450331125827816</v>
      </c>
    </row>
    <row r="27" spans="2:13" s="13" customFormat="1" ht="16.5" customHeight="1" x14ac:dyDescent="0.2">
      <c r="B27" s="30" t="s">
        <v>11</v>
      </c>
      <c r="C27" s="8"/>
      <c r="D27" s="34">
        <v>749</v>
      </c>
      <c r="E27" s="34">
        <v>789</v>
      </c>
      <c r="F27" s="35">
        <f t="shared" si="0"/>
        <v>5.3404539385847798</v>
      </c>
      <c r="G27" s="34"/>
      <c r="H27" s="34">
        <v>1114</v>
      </c>
      <c r="I27" s="34">
        <v>1207</v>
      </c>
      <c r="J27" s="36">
        <f t="shared" si="1"/>
        <v>8.3482944344703771</v>
      </c>
      <c r="K27" s="34"/>
      <c r="L27" s="37">
        <f t="shared" si="2"/>
        <v>1.4873164218958612</v>
      </c>
      <c r="M27" s="37">
        <f t="shared" si="3"/>
        <v>1.5297845373891001</v>
      </c>
    </row>
    <row r="28" spans="2:13" s="13" customFormat="1" ht="16.5" customHeight="1" x14ac:dyDescent="0.2">
      <c r="B28" s="30" t="s">
        <v>48</v>
      </c>
      <c r="C28" s="8"/>
      <c r="D28" s="34">
        <v>14</v>
      </c>
      <c r="E28" s="34">
        <v>138</v>
      </c>
      <c r="F28" s="35" t="str">
        <f t="shared" si="0"/>
        <v>...</v>
      </c>
      <c r="G28" s="34"/>
      <c r="H28" s="34">
        <v>43</v>
      </c>
      <c r="I28" s="34">
        <v>211</v>
      </c>
      <c r="J28" s="36" t="str">
        <f t="shared" si="1"/>
        <v>...</v>
      </c>
      <c r="K28" s="34"/>
      <c r="L28" s="37">
        <f t="shared" si="2"/>
        <v>3.0714285714285716</v>
      </c>
      <c r="M28" s="37">
        <f t="shared" si="3"/>
        <v>1.5289855072463767</v>
      </c>
    </row>
    <row r="29" spans="2:13" s="13" customFormat="1" ht="16.5" customHeight="1" x14ac:dyDescent="0.2">
      <c r="B29" s="30" t="s">
        <v>12</v>
      </c>
      <c r="C29" s="8"/>
      <c r="D29" s="34">
        <v>4855</v>
      </c>
      <c r="E29" s="34">
        <v>5063</v>
      </c>
      <c r="F29" s="35">
        <f t="shared" si="0"/>
        <v>4.2842430484037077</v>
      </c>
      <c r="G29" s="34"/>
      <c r="H29" s="34">
        <v>7239</v>
      </c>
      <c r="I29" s="34">
        <v>9144</v>
      </c>
      <c r="J29" s="36">
        <f t="shared" si="1"/>
        <v>26.315789473684209</v>
      </c>
      <c r="K29" s="34"/>
      <c r="L29" s="37">
        <f t="shared" si="2"/>
        <v>1.4910401647785787</v>
      </c>
      <c r="M29" s="37">
        <f t="shared" si="3"/>
        <v>1.8060438475212324</v>
      </c>
    </row>
    <row r="30" spans="2:13" s="13" customFormat="1" ht="16.5" customHeight="1" x14ac:dyDescent="0.2">
      <c r="B30" s="30" t="s">
        <v>13</v>
      </c>
      <c r="C30" s="8"/>
      <c r="D30" s="34">
        <v>138</v>
      </c>
      <c r="E30" s="34">
        <v>385</v>
      </c>
      <c r="F30" s="35">
        <f t="shared" si="0"/>
        <v>178.98550724637681</v>
      </c>
      <c r="G30" s="34"/>
      <c r="H30" s="34">
        <v>263</v>
      </c>
      <c r="I30" s="34">
        <v>955</v>
      </c>
      <c r="J30" s="36" t="str">
        <f t="shared" si="1"/>
        <v>...</v>
      </c>
      <c r="K30" s="34"/>
      <c r="L30" s="37">
        <f t="shared" si="2"/>
        <v>1.9057971014492754</v>
      </c>
      <c r="M30" s="37">
        <f t="shared" si="3"/>
        <v>2.4805194805194803</v>
      </c>
    </row>
    <row r="31" spans="2:13" s="13" customFormat="1" ht="16.5" customHeight="1" x14ac:dyDescent="0.2">
      <c r="B31" s="30" t="s">
        <v>14</v>
      </c>
      <c r="C31" s="8"/>
      <c r="D31" s="34">
        <v>1505</v>
      </c>
      <c r="E31" s="34">
        <v>2093</v>
      </c>
      <c r="F31" s="35">
        <f t="shared" si="0"/>
        <v>39.069767441860463</v>
      </c>
      <c r="G31" s="34"/>
      <c r="H31" s="34">
        <v>3012</v>
      </c>
      <c r="I31" s="34">
        <v>4117</v>
      </c>
      <c r="J31" s="36">
        <f t="shared" si="1"/>
        <v>36.686586985391763</v>
      </c>
      <c r="K31" s="34"/>
      <c r="L31" s="37">
        <f t="shared" si="2"/>
        <v>2.001328903654485</v>
      </c>
      <c r="M31" s="37">
        <f t="shared" si="3"/>
        <v>1.9670329670329669</v>
      </c>
    </row>
    <row r="32" spans="2:13" s="13" customFormat="1" ht="16.5" customHeight="1" x14ac:dyDescent="0.2">
      <c r="B32" s="30" t="s">
        <v>15</v>
      </c>
      <c r="C32" s="8"/>
      <c r="D32" s="34">
        <v>656</v>
      </c>
      <c r="E32" s="34">
        <v>1174</v>
      </c>
      <c r="F32" s="35">
        <f t="shared" si="0"/>
        <v>78.963414634146346</v>
      </c>
      <c r="G32" s="34"/>
      <c r="H32" s="34">
        <v>1564</v>
      </c>
      <c r="I32" s="34">
        <v>3015</v>
      </c>
      <c r="J32" s="36">
        <f t="shared" si="1"/>
        <v>92.774936061381069</v>
      </c>
      <c r="K32" s="34"/>
      <c r="L32" s="37">
        <f t="shared" si="2"/>
        <v>2.3841463414634148</v>
      </c>
      <c r="M32" s="37">
        <f t="shared" si="3"/>
        <v>2.5681431005110733</v>
      </c>
    </row>
    <row r="33" spans="2:13" s="13" customFormat="1" ht="16.5" customHeight="1" x14ac:dyDescent="0.2">
      <c r="B33" s="30" t="s">
        <v>16</v>
      </c>
      <c r="C33" s="8"/>
      <c r="D33" s="34">
        <v>712</v>
      </c>
      <c r="E33" s="34">
        <v>1185</v>
      </c>
      <c r="F33" s="35">
        <f t="shared" si="0"/>
        <v>66.432584269662925</v>
      </c>
      <c r="G33" s="34"/>
      <c r="H33" s="34">
        <v>1429</v>
      </c>
      <c r="I33" s="34">
        <v>2282</v>
      </c>
      <c r="J33" s="36">
        <f t="shared" si="1"/>
        <v>59.692092372288315</v>
      </c>
      <c r="K33" s="34"/>
      <c r="L33" s="37">
        <f t="shared" si="2"/>
        <v>2.0070224719101124</v>
      </c>
      <c r="M33" s="37">
        <f t="shared" si="3"/>
        <v>1.9257383966244725</v>
      </c>
    </row>
    <row r="34" spans="2:13" s="13" customFormat="1" ht="16.5" customHeight="1" x14ac:dyDescent="0.2">
      <c r="B34" s="30" t="s">
        <v>17</v>
      </c>
      <c r="C34" s="8"/>
      <c r="D34" s="34">
        <v>688</v>
      </c>
      <c r="E34" s="34">
        <v>1077</v>
      </c>
      <c r="F34" s="35">
        <f t="shared" si="0"/>
        <v>56.540697674418603</v>
      </c>
      <c r="G34" s="34"/>
      <c r="H34" s="34">
        <v>2050</v>
      </c>
      <c r="I34" s="34">
        <v>2121</v>
      </c>
      <c r="J34" s="36">
        <f t="shared" si="1"/>
        <v>3.4634146341463414</v>
      </c>
      <c r="K34" s="34"/>
      <c r="L34" s="37">
        <f t="shared" si="2"/>
        <v>2.9796511627906979</v>
      </c>
      <c r="M34" s="37">
        <f t="shared" si="3"/>
        <v>1.9693593314763231</v>
      </c>
    </row>
    <row r="35" spans="2:13" s="13" customFormat="1" ht="16.5" customHeight="1" x14ac:dyDescent="0.2">
      <c r="B35" s="30" t="s">
        <v>18</v>
      </c>
      <c r="C35" s="8"/>
      <c r="D35" s="34">
        <v>292</v>
      </c>
      <c r="E35" s="34">
        <v>378</v>
      </c>
      <c r="F35" s="35">
        <f t="shared" si="0"/>
        <v>29.452054794520549</v>
      </c>
      <c r="G35" s="34"/>
      <c r="H35" s="34">
        <v>1131</v>
      </c>
      <c r="I35" s="34">
        <v>964</v>
      </c>
      <c r="J35" s="36">
        <f t="shared" si="1"/>
        <v>-14.765694076038903</v>
      </c>
      <c r="K35" s="34"/>
      <c r="L35" s="37">
        <f t="shared" si="2"/>
        <v>3.8732876712328768</v>
      </c>
      <c r="M35" s="37">
        <f t="shared" si="3"/>
        <v>2.5502645502645502</v>
      </c>
    </row>
    <row r="36" spans="2:13" s="13" customFormat="1" ht="16.5" customHeight="1" x14ac:dyDescent="0.2">
      <c r="B36" s="30" t="s">
        <v>19</v>
      </c>
      <c r="C36" s="8"/>
      <c r="D36" s="34">
        <v>566</v>
      </c>
      <c r="E36" s="34">
        <v>997</v>
      </c>
      <c r="F36" s="35">
        <f t="shared" si="0"/>
        <v>76.148409893992934</v>
      </c>
      <c r="G36" s="34"/>
      <c r="H36" s="34">
        <v>1062</v>
      </c>
      <c r="I36" s="34">
        <v>2468</v>
      </c>
      <c r="J36" s="36">
        <f t="shared" si="1"/>
        <v>132.39171374764595</v>
      </c>
      <c r="K36" s="34"/>
      <c r="L36" s="37">
        <f t="shared" si="2"/>
        <v>1.8763250883392226</v>
      </c>
      <c r="M36" s="37">
        <f t="shared" si="3"/>
        <v>2.4754262788365096</v>
      </c>
    </row>
    <row r="37" spans="2:13" s="13" customFormat="1" ht="16.5" customHeight="1" x14ac:dyDescent="0.2">
      <c r="B37" s="30" t="s">
        <v>80</v>
      </c>
      <c r="C37" s="8"/>
      <c r="D37" s="34">
        <v>171</v>
      </c>
      <c r="E37" s="34">
        <v>270</v>
      </c>
      <c r="F37" s="35">
        <f t="shared" si="0"/>
        <v>57.89473684210526</v>
      </c>
      <c r="G37" s="34"/>
      <c r="H37" s="34">
        <v>302</v>
      </c>
      <c r="I37" s="34">
        <v>576</v>
      </c>
      <c r="J37" s="36">
        <f t="shared" si="1"/>
        <v>90.728476821192046</v>
      </c>
      <c r="K37" s="34"/>
      <c r="L37" s="37">
        <f t="shared" si="2"/>
        <v>1.7660818713450293</v>
      </c>
      <c r="M37" s="37">
        <f t="shared" si="3"/>
        <v>2.1333333333333333</v>
      </c>
    </row>
    <row r="38" spans="2:13" s="13" customFormat="1" ht="16.5" customHeight="1" x14ac:dyDescent="0.2">
      <c r="B38" s="30" t="s">
        <v>49</v>
      </c>
      <c r="C38" s="8"/>
      <c r="D38" s="34">
        <v>97</v>
      </c>
      <c r="E38" s="34">
        <v>422</v>
      </c>
      <c r="F38" s="35" t="str">
        <f t="shared" si="0"/>
        <v>...</v>
      </c>
      <c r="G38" s="34"/>
      <c r="H38" s="34">
        <v>203</v>
      </c>
      <c r="I38" s="34">
        <v>842</v>
      </c>
      <c r="J38" s="36" t="str">
        <f t="shared" si="1"/>
        <v>...</v>
      </c>
      <c r="K38" s="34"/>
      <c r="L38" s="37">
        <f t="shared" si="2"/>
        <v>2.0927835051546393</v>
      </c>
      <c r="M38" s="37">
        <f t="shared" si="3"/>
        <v>1.9952606635071091</v>
      </c>
    </row>
    <row r="39" spans="2:13" s="13" customFormat="1" ht="16.5" customHeight="1" x14ac:dyDescent="0.2">
      <c r="B39" s="30" t="s">
        <v>20</v>
      </c>
      <c r="C39" s="8"/>
      <c r="D39" s="34">
        <v>147</v>
      </c>
      <c r="E39" s="34">
        <v>256</v>
      </c>
      <c r="F39" s="35">
        <f t="shared" si="0"/>
        <v>74.149659863945573</v>
      </c>
      <c r="G39" s="34"/>
      <c r="H39" s="34">
        <v>303</v>
      </c>
      <c r="I39" s="34">
        <v>575</v>
      </c>
      <c r="J39" s="36">
        <f t="shared" si="1"/>
        <v>89.768976897689768</v>
      </c>
      <c r="K39" s="34"/>
      <c r="L39" s="37">
        <f t="shared" si="2"/>
        <v>2.0612244897959182</v>
      </c>
      <c r="M39" s="37">
        <f t="shared" si="3"/>
        <v>2.24609375</v>
      </c>
    </row>
    <row r="40" spans="2:13" s="13" customFormat="1" ht="16.5" customHeight="1" x14ac:dyDescent="0.2">
      <c r="B40" s="30" t="s">
        <v>21</v>
      </c>
      <c r="C40" s="8"/>
      <c r="D40" s="34">
        <v>2242</v>
      </c>
      <c r="E40" s="34">
        <v>3989</v>
      </c>
      <c r="F40" s="35">
        <f t="shared" si="0"/>
        <v>77.921498661909013</v>
      </c>
      <c r="G40" s="34"/>
      <c r="H40" s="34">
        <v>4990</v>
      </c>
      <c r="I40" s="34">
        <v>8612</v>
      </c>
      <c r="J40" s="36">
        <f t="shared" si="1"/>
        <v>72.585170340681358</v>
      </c>
      <c r="K40" s="34"/>
      <c r="L40" s="37">
        <f t="shared" si="2"/>
        <v>2.2256913470115967</v>
      </c>
      <c r="M40" s="37">
        <f t="shared" si="3"/>
        <v>2.1589370769616445</v>
      </c>
    </row>
    <row r="41" spans="2:13" s="13" customFormat="1" ht="16.5" customHeight="1" x14ac:dyDescent="0.2">
      <c r="B41" s="30" t="s">
        <v>22</v>
      </c>
      <c r="C41" s="8"/>
      <c r="D41" s="34">
        <v>313</v>
      </c>
      <c r="E41" s="34">
        <v>893</v>
      </c>
      <c r="F41" s="35">
        <f t="shared" si="0"/>
        <v>185.30351437699682</v>
      </c>
      <c r="G41" s="34"/>
      <c r="H41" s="34">
        <v>625</v>
      </c>
      <c r="I41" s="34">
        <v>1863</v>
      </c>
      <c r="J41" s="36">
        <f t="shared" si="1"/>
        <v>198.08</v>
      </c>
      <c r="K41" s="34"/>
      <c r="L41" s="37">
        <f t="shared" si="2"/>
        <v>1.9968051118210863</v>
      </c>
      <c r="M41" s="37">
        <f t="shared" si="3"/>
        <v>2.0862262038073909</v>
      </c>
    </row>
    <row r="42" spans="2:13" s="13" customFormat="1" ht="16.5" customHeight="1" x14ac:dyDescent="0.2">
      <c r="B42" s="30" t="s">
        <v>23</v>
      </c>
      <c r="C42" s="8"/>
      <c r="D42" s="34">
        <v>524</v>
      </c>
      <c r="E42" s="34">
        <v>2446</v>
      </c>
      <c r="F42" s="35" t="str">
        <f t="shared" si="0"/>
        <v>...</v>
      </c>
      <c r="G42" s="34"/>
      <c r="H42" s="34">
        <v>1348</v>
      </c>
      <c r="I42" s="34">
        <v>4603</v>
      </c>
      <c r="J42" s="36" t="str">
        <f t="shared" si="1"/>
        <v>...</v>
      </c>
      <c r="K42" s="34"/>
      <c r="L42" s="37">
        <f t="shared" si="2"/>
        <v>2.5725190839694658</v>
      </c>
      <c r="M42" s="37">
        <f t="shared" si="3"/>
        <v>1.8818479149632052</v>
      </c>
    </row>
    <row r="43" spans="2:13" s="13" customFormat="1" ht="16.5" customHeight="1" x14ac:dyDescent="0.2">
      <c r="B43" s="30" t="s">
        <v>24</v>
      </c>
      <c r="C43" s="8"/>
      <c r="D43" s="34">
        <v>112</v>
      </c>
      <c r="E43" s="34">
        <v>0</v>
      </c>
      <c r="F43" s="35" t="str">
        <f t="shared" si="0"/>
        <v>...</v>
      </c>
      <c r="G43" s="34"/>
      <c r="H43" s="34">
        <v>211</v>
      </c>
      <c r="I43" s="34">
        <v>0</v>
      </c>
      <c r="J43" s="36" t="str">
        <f t="shared" si="1"/>
        <v>...</v>
      </c>
      <c r="K43" s="34"/>
      <c r="L43" s="37">
        <f t="shared" si="2"/>
        <v>1.8839285714285714</v>
      </c>
      <c r="M43" s="37">
        <f t="shared" si="3"/>
        <v>0</v>
      </c>
    </row>
    <row r="44" spans="2:13" s="13" customFormat="1" ht="16.5" customHeight="1" x14ac:dyDescent="0.2">
      <c r="B44" s="30" t="s">
        <v>25</v>
      </c>
      <c r="C44" s="8"/>
      <c r="D44" s="34">
        <v>536</v>
      </c>
      <c r="E44" s="34">
        <v>737</v>
      </c>
      <c r="F44" s="35">
        <f t="shared" si="0"/>
        <v>37.5</v>
      </c>
      <c r="G44" s="34"/>
      <c r="H44" s="34">
        <v>1052</v>
      </c>
      <c r="I44" s="34">
        <v>1741</v>
      </c>
      <c r="J44" s="36">
        <f t="shared" si="1"/>
        <v>65.49429657794677</v>
      </c>
      <c r="K44" s="34"/>
      <c r="L44" s="37">
        <f t="shared" si="2"/>
        <v>1.9626865671641791</v>
      </c>
      <c r="M44" s="37">
        <f t="shared" si="3"/>
        <v>2.3622795115332429</v>
      </c>
    </row>
    <row r="45" spans="2:13" s="13" customFormat="1" ht="16.5" customHeight="1" x14ac:dyDescent="0.2">
      <c r="B45" s="30" t="s">
        <v>67</v>
      </c>
      <c r="C45" s="8"/>
      <c r="D45" s="34">
        <v>5294</v>
      </c>
      <c r="E45" s="34">
        <v>11565</v>
      </c>
      <c r="F45" s="35">
        <f t="shared" si="0"/>
        <v>118.45485455232338</v>
      </c>
      <c r="G45" s="34"/>
      <c r="H45" s="34">
        <v>10431</v>
      </c>
      <c r="I45" s="34">
        <v>24012</v>
      </c>
      <c r="J45" s="36">
        <f t="shared" si="1"/>
        <v>130.19844693701467</v>
      </c>
      <c r="K45" s="34"/>
      <c r="L45" s="37">
        <f t="shared" si="2"/>
        <v>1.9703437854174537</v>
      </c>
      <c r="M45" s="37">
        <f t="shared" si="3"/>
        <v>2.0762645914396889</v>
      </c>
    </row>
    <row r="46" spans="2:13" s="13" customFormat="1" ht="15.75" customHeight="1" x14ac:dyDescent="0.2">
      <c r="B46" s="30" t="s">
        <v>50</v>
      </c>
      <c r="C46" s="8"/>
      <c r="D46" s="34">
        <v>32</v>
      </c>
      <c r="E46" s="34">
        <v>69</v>
      </c>
      <c r="F46" s="35">
        <f t="shared" si="0"/>
        <v>115.625</v>
      </c>
      <c r="G46" s="34"/>
      <c r="H46" s="34">
        <v>125</v>
      </c>
      <c r="I46" s="34">
        <v>209</v>
      </c>
      <c r="J46" s="36">
        <f t="shared" si="1"/>
        <v>67.2</v>
      </c>
      <c r="K46" s="34"/>
      <c r="L46" s="37">
        <f t="shared" si="2"/>
        <v>3.90625</v>
      </c>
      <c r="M46" s="37">
        <f t="shared" si="3"/>
        <v>3.0289855072463769</v>
      </c>
    </row>
    <row r="47" spans="2:13" s="13" customFormat="1" ht="16.5" customHeight="1" x14ac:dyDescent="0.2">
      <c r="B47" s="77" t="s">
        <v>81</v>
      </c>
      <c r="C47" s="78"/>
      <c r="D47" s="79">
        <v>395</v>
      </c>
      <c r="E47" s="79">
        <v>667</v>
      </c>
      <c r="F47" s="80">
        <f t="shared" si="0"/>
        <v>68.860759493670884</v>
      </c>
      <c r="G47" s="79"/>
      <c r="H47" s="79">
        <v>609</v>
      </c>
      <c r="I47" s="79">
        <v>1275</v>
      </c>
      <c r="J47" s="81">
        <f t="shared" si="1"/>
        <v>109.35960591133005</v>
      </c>
      <c r="K47" s="79"/>
      <c r="L47" s="82">
        <f t="shared" si="2"/>
        <v>1.5417721518987342</v>
      </c>
      <c r="M47" s="82">
        <f t="shared" si="3"/>
        <v>1.911544227886057</v>
      </c>
    </row>
    <row r="48" spans="2:13" s="13" customFormat="1" ht="22.5" customHeight="1" x14ac:dyDescent="0.2">
      <c r="B48" s="41" t="s">
        <v>82</v>
      </c>
      <c r="C48" s="8"/>
      <c r="D48" s="11">
        <v>7602</v>
      </c>
      <c r="E48" s="11">
        <v>15557</v>
      </c>
      <c r="F48" s="22">
        <f t="shared" ref="F48:F79" si="4">IF(AND(E48=0,D48=0),0,IF(OR(D48=0,E48=0,D48="...",D48="…"),"...",IF((E48-D48)*100/D48&gt;199.9,"...",(E48-D48)*100/D48)))</f>
        <v>104.64351486450934</v>
      </c>
      <c r="G48" s="11"/>
      <c r="H48" s="11">
        <v>17999</v>
      </c>
      <c r="I48" s="11">
        <v>40930</v>
      </c>
      <c r="J48" s="23">
        <f t="shared" ref="J48:J79" si="5">IF(AND(I48=0,H48=0),0,IF(OR(H48=0,I48=0,H48="...",H48="…"),"...",IF((I48-H48)*100/H48&gt;199.9,"...",(I48-H48)*100/H48)))</f>
        <v>127.40152230679482</v>
      </c>
      <c r="K48" s="11"/>
      <c r="L48" s="21">
        <f t="shared" ref="L48:L78" si="6">IF(AND(D48=0,H48=0),0,IF(OR(D48="...",H48="..."),"...",H48/D48))</f>
        <v>2.367666403578006</v>
      </c>
      <c r="M48" s="21">
        <f t="shared" ref="M48:M78" si="7">IF(AND(E48=0,I48=0),0,IF(OR(E48="...",I48="..."),"...",I48/E48))</f>
        <v>2.6309699813588736</v>
      </c>
    </row>
    <row r="49" spans="2:13" s="13" customFormat="1" ht="16.5" customHeight="1" x14ac:dyDescent="0.2">
      <c r="B49" s="31" t="s">
        <v>66</v>
      </c>
      <c r="C49" s="10"/>
      <c r="D49" s="34">
        <v>5914</v>
      </c>
      <c r="E49" s="34">
        <v>12306</v>
      </c>
      <c r="F49" s="35">
        <f t="shared" si="4"/>
        <v>108.08251606357796</v>
      </c>
      <c r="G49" s="34"/>
      <c r="H49" s="34">
        <v>14166</v>
      </c>
      <c r="I49" s="34">
        <v>32457</v>
      </c>
      <c r="J49" s="36">
        <f t="shared" si="5"/>
        <v>129.11901736552309</v>
      </c>
      <c r="K49" s="34"/>
      <c r="L49" s="37">
        <f t="shared" si="6"/>
        <v>2.3953331078796078</v>
      </c>
      <c r="M49" s="37">
        <f t="shared" si="7"/>
        <v>2.6374939054119944</v>
      </c>
    </row>
    <row r="50" spans="2:13" s="13" customFormat="1" ht="16.5" customHeight="1" x14ac:dyDescent="0.2">
      <c r="B50" s="31" t="s">
        <v>26</v>
      </c>
      <c r="C50" s="10"/>
      <c r="D50" s="34">
        <v>416</v>
      </c>
      <c r="E50" s="34">
        <v>1193</v>
      </c>
      <c r="F50" s="35">
        <f t="shared" si="4"/>
        <v>186.77884615384616</v>
      </c>
      <c r="G50" s="34"/>
      <c r="H50" s="34">
        <v>954</v>
      </c>
      <c r="I50" s="34">
        <v>3356</v>
      </c>
      <c r="J50" s="36" t="str">
        <f t="shared" si="5"/>
        <v>...</v>
      </c>
      <c r="K50" s="34"/>
      <c r="L50" s="37">
        <f t="shared" si="6"/>
        <v>2.2932692307692308</v>
      </c>
      <c r="M50" s="37">
        <f t="shared" si="7"/>
        <v>2.8130762782900249</v>
      </c>
    </row>
    <row r="51" spans="2:13" s="13" customFormat="1" ht="16.5" customHeight="1" x14ac:dyDescent="0.2">
      <c r="B51" s="31" t="s">
        <v>58</v>
      </c>
      <c r="C51" s="10"/>
      <c r="D51" s="34">
        <v>220</v>
      </c>
      <c r="E51" s="34">
        <v>486</v>
      </c>
      <c r="F51" s="35">
        <f t="shared" si="4"/>
        <v>120.90909090909091</v>
      </c>
      <c r="G51" s="34"/>
      <c r="H51" s="34">
        <v>400</v>
      </c>
      <c r="I51" s="34">
        <v>993</v>
      </c>
      <c r="J51" s="36">
        <f t="shared" si="5"/>
        <v>148.25</v>
      </c>
      <c r="K51" s="34"/>
      <c r="L51" s="37">
        <f>IF(AND(D51=0,H51=0),0,IF(OR(D51="...",H51="..."),"...",H51/D51))</f>
        <v>1.8181818181818181</v>
      </c>
      <c r="M51" s="37">
        <f>IF(AND(E51=0,I51=0),0,IF(OR(E51="...",I51="..."),"...",I51/E51))</f>
        <v>2.0432098765432101</v>
      </c>
    </row>
    <row r="52" spans="2:13" s="13" customFormat="1" ht="16.5" customHeight="1" x14ac:dyDescent="0.2">
      <c r="B52" s="31" t="s">
        <v>59</v>
      </c>
      <c r="C52" s="10"/>
      <c r="D52" s="34">
        <v>149</v>
      </c>
      <c r="E52" s="34">
        <v>153</v>
      </c>
      <c r="F52" s="35">
        <f t="shared" si="4"/>
        <v>2.6845637583892619</v>
      </c>
      <c r="G52" s="34"/>
      <c r="H52" s="34">
        <v>315</v>
      </c>
      <c r="I52" s="34">
        <v>401</v>
      </c>
      <c r="J52" s="36">
        <f t="shared" si="5"/>
        <v>27.301587301587301</v>
      </c>
      <c r="K52" s="34"/>
      <c r="L52" s="37">
        <f>IF(AND(D52=0,H52=0),0,IF(OR(D52="...",H52="..."),"...",H52/D52))</f>
        <v>2.1140939597315436</v>
      </c>
      <c r="M52" s="37">
        <f>IF(AND(E52=0,I52=0),0,IF(OR(E52="...",I52="..."),"...",I52/E52))</f>
        <v>2.6209150326797386</v>
      </c>
    </row>
    <row r="53" spans="2:13" s="14" customFormat="1" ht="16.5" customHeight="1" x14ac:dyDescent="0.2">
      <c r="B53" s="31" t="s">
        <v>27</v>
      </c>
      <c r="C53" s="10"/>
      <c r="D53" s="34">
        <v>124</v>
      </c>
      <c r="E53" s="34">
        <v>237</v>
      </c>
      <c r="F53" s="35">
        <f t="shared" si="4"/>
        <v>91.129032258064512</v>
      </c>
      <c r="G53" s="34"/>
      <c r="H53" s="34">
        <v>283</v>
      </c>
      <c r="I53" s="34">
        <v>646</v>
      </c>
      <c r="J53" s="36">
        <f t="shared" si="5"/>
        <v>128.26855123674912</v>
      </c>
      <c r="K53" s="34"/>
      <c r="L53" s="37">
        <f t="shared" si="6"/>
        <v>2.282258064516129</v>
      </c>
      <c r="M53" s="37">
        <f t="shared" si="7"/>
        <v>2.7257383966244726</v>
      </c>
    </row>
    <row r="54" spans="2:13" s="13" customFormat="1" ht="16.5" customHeight="1" x14ac:dyDescent="0.2">
      <c r="B54" s="31" t="s">
        <v>28</v>
      </c>
      <c r="C54" s="10"/>
      <c r="D54" s="34">
        <v>529</v>
      </c>
      <c r="E54" s="34">
        <v>742</v>
      </c>
      <c r="F54" s="35">
        <f t="shared" si="4"/>
        <v>40.264650283553877</v>
      </c>
      <c r="G54" s="34"/>
      <c r="H54" s="34">
        <v>1365</v>
      </c>
      <c r="I54" s="34">
        <v>1931</v>
      </c>
      <c r="J54" s="36">
        <f t="shared" si="5"/>
        <v>41.465201465201467</v>
      </c>
      <c r="K54" s="34"/>
      <c r="L54" s="37">
        <f t="shared" si="6"/>
        <v>2.5803402646502835</v>
      </c>
      <c r="M54" s="37">
        <f t="shared" si="7"/>
        <v>2.6024258760107815</v>
      </c>
    </row>
    <row r="55" spans="2:13" s="13" customFormat="1" ht="16.5" customHeight="1" x14ac:dyDescent="0.2">
      <c r="B55" s="31" t="s">
        <v>29</v>
      </c>
      <c r="C55" s="10"/>
      <c r="D55" s="34">
        <v>56</v>
      </c>
      <c r="E55" s="34">
        <v>112</v>
      </c>
      <c r="F55" s="35">
        <f t="shared" si="4"/>
        <v>100</v>
      </c>
      <c r="G55" s="34"/>
      <c r="H55" s="34">
        <v>128</v>
      </c>
      <c r="I55" s="34">
        <v>231</v>
      </c>
      <c r="J55" s="36">
        <f t="shared" si="5"/>
        <v>80.46875</v>
      </c>
      <c r="K55" s="34"/>
      <c r="L55" s="37">
        <f t="shared" si="6"/>
        <v>2.2857142857142856</v>
      </c>
      <c r="M55" s="37">
        <f t="shared" si="7"/>
        <v>2.0625</v>
      </c>
    </row>
    <row r="56" spans="2:13" s="13" customFormat="1" ht="15.75" customHeight="1" x14ac:dyDescent="0.2">
      <c r="B56" s="83" t="s">
        <v>30</v>
      </c>
      <c r="C56" s="84"/>
      <c r="D56" s="79">
        <v>194</v>
      </c>
      <c r="E56" s="79">
        <v>328</v>
      </c>
      <c r="F56" s="80">
        <f t="shared" si="4"/>
        <v>69.072164948453604</v>
      </c>
      <c r="G56" s="79"/>
      <c r="H56" s="79">
        <v>388</v>
      </c>
      <c r="I56" s="79">
        <v>915</v>
      </c>
      <c r="J56" s="81">
        <f t="shared" si="5"/>
        <v>135.82474226804123</v>
      </c>
      <c r="K56" s="79"/>
      <c r="L56" s="82">
        <f t="shared" si="6"/>
        <v>2</v>
      </c>
      <c r="M56" s="82">
        <f t="shared" si="7"/>
        <v>2.7896341463414633</v>
      </c>
    </row>
    <row r="57" spans="2:13" s="13" customFormat="1" ht="22.5" customHeight="1" x14ac:dyDescent="0.2">
      <c r="B57" s="42" t="s">
        <v>83</v>
      </c>
      <c r="C57" s="10"/>
      <c r="D57" s="11">
        <v>498</v>
      </c>
      <c r="E57" s="11">
        <v>725</v>
      </c>
      <c r="F57" s="22">
        <f t="shared" si="4"/>
        <v>45.582329317269078</v>
      </c>
      <c r="G57" s="11"/>
      <c r="H57" s="11">
        <v>1583</v>
      </c>
      <c r="I57" s="11">
        <v>2355</v>
      </c>
      <c r="J57" s="23">
        <f t="shared" si="5"/>
        <v>48.768161718256472</v>
      </c>
      <c r="K57" s="11"/>
      <c r="L57" s="21">
        <f t="shared" si="6"/>
        <v>3.178714859437751</v>
      </c>
      <c r="M57" s="21">
        <f t="shared" si="7"/>
        <v>3.2482758620689656</v>
      </c>
    </row>
    <row r="58" spans="2:13" s="13" customFormat="1" ht="16.5" customHeight="1" x14ac:dyDescent="0.2">
      <c r="B58" s="32" t="s">
        <v>31</v>
      </c>
      <c r="C58" s="8"/>
      <c r="D58" s="34">
        <v>60</v>
      </c>
      <c r="E58" s="34">
        <v>114</v>
      </c>
      <c r="F58" s="35">
        <f t="shared" si="4"/>
        <v>90</v>
      </c>
      <c r="G58" s="34"/>
      <c r="H58" s="34">
        <v>108</v>
      </c>
      <c r="I58" s="34">
        <v>303</v>
      </c>
      <c r="J58" s="36">
        <f t="shared" si="5"/>
        <v>180.55555555555554</v>
      </c>
      <c r="K58" s="34"/>
      <c r="L58" s="37">
        <f t="shared" si="6"/>
        <v>1.8</v>
      </c>
      <c r="M58" s="37">
        <f t="shared" si="7"/>
        <v>2.6578947368421053</v>
      </c>
    </row>
    <row r="59" spans="2:13" s="13" customFormat="1" ht="16.5" customHeight="1" x14ac:dyDescent="0.2">
      <c r="B59" s="32" t="s">
        <v>32</v>
      </c>
      <c r="C59" s="8"/>
      <c r="D59" s="34">
        <v>82</v>
      </c>
      <c r="E59" s="34">
        <v>163</v>
      </c>
      <c r="F59" s="35">
        <f t="shared" si="4"/>
        <v>98.780487804878049</v>
      </c>
      <c r="G59" s="34"/>
      <c r="H59" s="34">
        <v>239</v>
      </c>
      <c r="I59" s="34">
        <v>442</v>
      </c>
      <c r="J59" s="36">
        <f t="shared" si="5"/>
        <v>84.937238493723854</v>
      </c>
      <c r="K59" s="34"/>
      <c r="L59" s="37">
        <f t="shared" si="6"/>
        <v>2.9146341463414633</v>
      </c>
      <c r="M59" s="37">
        <f t="shared" si="7"/>
        <v>2.7116564417177913</v>
      </c>
    </row>
    <row r="60" spans="2:13" s="13" customFormat="1" ht="16.5" customHeight="1" x14ac:dyDescent="0.2">
      <c r="B60" s="32" t="s">
        <v>44</v>
      </c>
      <c r="C60" s="8"/>
      <c r="D60" s="34">
        <v>90</v>
      </c>
      <c r="E60" s="34">
        <v>166</v>
      </c>
      <c r="F60" s="35">
        <f t="shared" si="4"/>
        <v>84.444444444444443</v>
      </c>
      <c r="G60" s="34"/>
      <c r="H60" s="34">
        <v>305</v>
      </c>
      <c r="I60" s="34">
        <v>495</v>
      </c>
      <c r="J60" s="36">
        <f t="shared" si="5"/>
        <v>62.295081967213115</v>
      </c>
      <c r="K60" s="34"/>
      <c r="L60" s="37">
        <f t="shared" si="6"/>
        <v>3.3888888888888888</v>
      </c>
      <c r="M60" s="37">
        <f t="shared" si="7"/>
        <v>2.9819277108433737</v>
      </c>
    </row>
    <row r="61" spans="2:13" s="13" customFormat="1" ht="15.75" customHeight="1" x14ac:dyDescent="0.2">
      <c r="B61" s="85" t="s">
        <v>33</v>
      </c>
      <c r="C61" s="78"/>
      <c r="D61" s="79">
        <v>266</v>
      </c>
      <c r="E61" s="79">
        <v>282</v>
      </c>
      <c r="F61" s="80">
        <f t="shared" si="4"/>
        <v>6.0150375939849621</v>
      </c>
      <c r="G61" s="79"/>
      <c r="H61" s="79">
        <v>931</v>
      </c>
      <c r="I61" s="79">
        <v>1115</v>
      </c>
      <c r="J61" s="81">
        <f t="shared" si="5"/>
        <v>19.763694951664878</v>
      </c>
      <c r="K61" s="79"/>
      <c r="L61" s="82">
        <f t="shared" si="6"/>
        <v>3.5</v>
      </c>
      <c r="M61" s="82">
        <f t="shared" si="7"/>
        <v>3.9539007092198584</v>
      </c>
    </row>
    <row r="62" spans="2:13" s="13" customFormat="1" ht="22.5" customHeight="1" x14ac:dyDescent="0.2">
      <c r="B62" s="38" t="s">
        <v>84</v>
      </c>
      <c r="C62" s="8"/>
      <c r="D62" s="11">
        <v>3477</v>
      </c>
      <c r="E62" s="11">
        <v>8809</v>
      </c>
      <c r="F62" s="22">
        <f t="shared" si="4"/>
        <v>153.35058958872591</v>
      </c>
      <c r="G62" s="11"/>
      <c r="H62" s="11">
        <v>10195</v>
      </c>
      <c r="I62" s="11">
        <v>22344</v>
      </c>
      <c r="J62" s="23">
        <f t="shared" si="5"/>
        <v>119.16625796959293</v>
      </c>
      <c r="K62" s="11"/>
      <c r="L62" s="21">
        <f t="shared" si="6"/>
        <v>2.9321253954558526</v>
      </c>
      <c r="M62" s="21">
        <f t="shared" si="7"/>
        <v>2.5364967646724939</v>
      </c>
    </row>
    <row r="63" spans="2:13" s="13" customFormat="1" ht="16.5" customHeight="1" x14ac:dyDescent="0.2">
      <c r="B63" s="32" t="s">
        <v>60</v>
      </c>
      <c r="C63" s="8"/>
      <c r="D63" s="34">
        <v>7</v>
      </c>
      <c r="E63" s="34">
        <v>14</v>
      </c>
      <c r="F63" s="35">
        <f t="shared" si="4"/>
        <v>100</v>
      </c>
      <c r="G63" s="34"/>
      <c r="H63" s="34">
        <v>53</v>
      </c>
      <c r="I63" s="34">
        <v>24</v>
      </c>
      <c r="J63" s="36">
        <f t="shared" si="5"/>
        <v>-54.716981132075475</v>
      </c>
      <c r="K63" s="34"/>
      <c r="L63" s="37">
        <f>IF(AND(D63=0,H63=0),0,IF(OR(D63="...",H63="..."),"...",H63/D63))</f>
        <v>7.5714285714285712</v>
      </c>
      <c r="M63" s="37">
        <f>IF(AND(E63=0,I63=0),0,IF(OR(E63="...",I63="..."),"...",I63/E63))</f>
        <v>1.7142857142857142</v>
      </c>
    </row>
    <row r="64" spans="2:13" s="13" customFormat="1" ht="16.5" customHeight="1" x14ac:dyDescent="0.2">
      <c r="B64" s="75" t="s">
        <v>89</v>
      </c>
      <c r="C64" s="8"/>
      <c r="D64" s="34">
        <v>336</v>
      </c>
      <c r="E64" s="34">
        <v>1253</v>
      </c>
      <c r="F64" s="35" t="str">
        <f t="shared" si="4"/>
        <v>...</v>
      </c>
      <c r="G64" s="34"/>
      <c r="H64" s="34">
        <v>1055</v>
      </c>
      <c r="I64" s="34">
        <v>2881</v>
      </c>
      <c r="J64" s="36">
        <f t="shared" si="5"/>
        <v>173.08056872037915</v>
      </c>
      <c r="K64" s="34"/>
      <c r="L64" s="37">
        <f t="shared" si="6"/>
        <v>3.1398809523809526</v>
      </c>
      <c r="M64" s="37">
        <f t="shared" si="7"/>
        <v>2.2992817238627294</v>
      </c>
    </row>
    <row r="65" spans="2:13" s="13" customFormat="1" ht="16.5" customHeight="1" x14ac:dyDescent="0.2">
      <c r="B65" s="30" t="s">
        <v>34</v>
      </c>
      <c r="C65" s="8"/>
      <c r="D65" s="34">
        <v>42</v>
      </c>
      <c r="E65" s="34">
        <v>148</v>
      </c>
      <c r="F65" s="35" t="str">
        <f t="shared" si="4"/>
        <v>...</v>
      </c>
      <c r="G65" s="34"/>
      <c r="H65" s="34">
        <v>106</v>
      </c>
      <c r="I65" s="34">
        <v>303</v>
      </c>
      <c r="J65" s="36">
        <f t="shared" si="5"/>
        <v>185.84905660377359</v>
      </c>
      <c r="K65" s="34"/>
      <c r="L65" s="37">
        <f t="shared" si="6"/>
        <v>2.5238095238095237</v>
      </c>
      <c r="M65" s="37">
        <f t="shared" si="7"/>
        <v>2.0472972972972974</v>
      </c>
    </row>
    <row r="66" spans="2:13" s="13" customFormat="1" ht="16.5" customHeight="1" x14ac:dyDescent="0.2">
      <c r="B66" s="30" t="s">
        <v>35</v>
      </c>
      <c r="C66" s="8"/>
      <c r="D66" s="34">
        <v>571</v>
      </c>
      <c r="E66" s="34">
        <v>1054</v>
      </c>
      <c r="F66" s="35">
        <f t="shared" si="4"/>
        <v>84.588441330998251</v>
      </c>
      <c r="G66" s="34"/>
      <c r="H66" s="34">
        <v>2379</v>
      </c>
      <c r="I66" s="34">
        <v>4396</v>
      </c>
      <c r="J66" s="36">
        <f t="shared" si="5"/>
        <v>84.783522488440525</v>
      </c>
      <c r="K66" s="34"/>
      <c r="L66" s="37">
        <f t="shared" si="6"/>
        <v>4.166374781085814</v>
      </c>
      <c r="M66" s="37">
        <f t="shared" si="7"/>
        <v>4.1707779886148009</v>
      </c>
    </row>
    <row r="67" spans="2:13" s="13" customFormat="1" ht="16.5" customHeight="1" x14ac:dyDescent="0.2">
      <c r="B67" s="30" t="s">
        <v>36</v>
      </c>
      <c r="C67" s="8"/>
      <c r="D67" s="34">
        <v>248</v>
      </c>
      <c r="E67" s="34">
        <v>520</v>
      </c>
      <c r="F67" s="35">
        <f t="shared" si="4"/>
        <v>109.6774193548387</v>
      </c>
      <c r="G67" s="34"/>
      <c r="H67" s="34">
        <v>456</v>
      </c>
      <c r="I67" s="34">
        <v>724</v>
      </c>
      <c r="J67" s="36">
        <f t="shared" si="5"/>
        <v>58.771929824561404</v>
      </c>
      <c r="K67" s="34"/>
      <c r="L67" s="37">
        <f t="shared" si="6"/>
        <v>1.8387096774193548</v>
      </c>
      <c r="M67" s="37">
        <f t="shared" si="7"/>
        <v>1.3923076923076922</v>
      </c>
    </row>
    <row r="68" spans="2:13" s="13" customFormat="1" ht="16.5" customHeight="1" x14ac:dyDescent="0.2">
      <c r="B68" s="30" t="s">
        <v>37</v>
      </c>
      <c r="C68" s="8"/>
      <c r="D68" s="34">
        <v>568</v>
      </c>
      <c r="E68" s="34">
        <v>838</v>
      </c>
      <c r="F68" s="35">
        <f t="shared" si="4"/>
        <v>47.535211267605632</v>
      </c>
      <c r="G68" s="34"/>
      <c r="H68" s="34">
        <v>1318</v>
      </c>
      <c r="I68" s="34">
        <v>2064</v>
      </c>
      <c r="J68" s="36">
        <f t="shared" si="5"/>
        <v>56.600910470409708</v>
      </c>
      <c r="K68" s="34"/>
      <c r="L68" s="37">
        <f t="shared" si="6"/>
        <v>2.3204225352112675</v>
      </c>
      <c r="M68" s="37">
        <f t="shared" si="7"/>
        <v>2.4630071599045347</v>
      </c>
    </row>
    <row r="69" spans="2:13" s="13" customFormat="1" ht="16.5" customHeight="1" x14ac:dyDescent="0.2">
      <c r="B69" s="33" t="s">
        <v>38</v>
      </c>
      <c r="C69" s="8"/>
      <c r="D69" s="34">
        <v>145</v>
      </c>
      <c r="E69" s="34">
        <v>672</v>
      </c>
      <c r="F69" s="35" t="str">
        <f t="shared" si="4"/>
        <v>...</v>
      </c>
      <c r="G69" s="34"/>
      <c r="H69" s="34">
        <v>366</v>
      </c>
      <c r="I69" s="34">
        <v>1851</v>
      </c>
      <c r="J69" s="36" t="str">
        <f t="shared" si="5"/>
        <v>...</v>
      </c>
      <c r="K69" s="34"/>
      <c r="L69" s="37">
        <f t="shared" si="6"/>
        <v>2.5241379310344829</v>
      </c>
      <c r="M69" s="37">
        <f t="shared" si="7"/>
        <v>2.7544642857142856</v>
      </c>
    </row>
    <row r="70" spans="2:13" s="13" customFormat="1" ht="16.5" customHeight="1" x14ac:dyDescent="0.2">
      <c r="B70" s="33" t="s">
        <v>61</v>
      </c>
      <c r="C70" s="10"/>
      <c r="D70" s="34">
        <v>34</v>
      </c>
      <c r="E70" s="34">
        <v>53</v>
      </c>
      <c r="F70" s="35">
        <f t="shared" si="4"/>
        <v>55.882352941176471</v>
      </c>
      <c r="G70" s="34"/>
      <c r="H70" s="34">
        <v>330</v>
      </c>
      <c r="I70" s="34">
        <v>128</v>
      </c>
      <c r="J70" s="36">
        <f t="shared" si="5"/>
        <v>-61.212121212121211</v>
      </c>
      <c r="K70" s="34"/>
      <c r="L70" s="37">
        <f t="shared" si="6"/>
        <v>9.7058823529411757</v>
      </c>
      <c r="M70" s="37">
        <f t="shared" si="7"/>
        <v>2.4150943396226414</v>
      </c>
    </row>
    <row r="71" spans="2:13" s="13" customFormat="1" ht="16.5" customHeight="1" x14ac:dyDescent="0.2">
      <c r="B71" s="33" t="s">
        <v>39</v>
      </c>
      <c r="C71" s="10"/>
      <c r="D71" s="34">
        <v>199</v>
      </c>
      <c r="E71" s="34">
        <v>1174</v>
      </c>
      <c r="F71" s="35" t="str">
        <f t="shared" si="4"/>
        <v>...</v>
      </c>
      <c r="G71" s="34"/>
      <c r="H71" s="34">
        <v>456</v>
      </c>
      <c r="I71" s="34">
        <v>2005</v>
      </c>
      <c r="J71" s="36" t="str">
        <f t="shared" si="5"/>
        <v>...</v>
      </c>
      <c r="K71" s="34"/>
      <c r="L71" s="37">
        <f t="shared" si="6"/>
        <v>2.291457286432161</v>
      </c>
      <c r="M71" s="37">
        <f t="shared" si="7"/>
        <v>1.7078364565587734</v>
      </c>
    </row>
    <row r="72" spans="2:13" s="13" customFormat="1" ht="16.5" customHeight="1" x14ac:dyDescent="0.2">
      <c r="B72" s="33" t="s">
        <v>62</v>
      </c>
      <c r="C72" s="10"/>
      <c r="D72" s="34">
        <v>14</v>
      </c>
      <c r="E72" s="34">
        <v>54</v>
      </c>
      <c r="F72" s="35" t="str">
        <f t="shared" si="4"/>
        <v>...</v>
      </c>
      <c r="G72" s="34"/>
      <c r="H72" s="34">
        <v>48</v>
      </c>
      <c r="I72" s="34">
        <v>139</v>
      </c>
      <c r="J72" s="36">
        <f t="shared" si="5"/>
        <v>189.58333333333334</v>
      </c>
      <c r="K72" s="34"/>
      <c r="L72" s="37">
        <f t="shared" ref="L72:M76" si="8">IF(AND(D72=0,H72=0),0,IF(OR(D72="...",H72="..."),"...",H72/D72))</f>
        <v>3.4285714285714284</v>
      </c>
      <c r="M72" s="37">
        <f t="shared" si="8"/>
        <v>2.574074074074074</v>
      </c>
    </row>
    <row r="73" spans="2:13" s="13" customFormat="1" ht="16.5" customHeight="1" x14ac:dyDescent="0.2">
      <c r="B73" s="33" t="s">
        <v>40</v>
      </c>
      <c r="C73" s="10"/>
      <c r="D73" s="34">
        <v>146</v>
      </c>
      <c r="E73" s="34">
        <v>385</v>
      </c>
      <c r="F73" s="35">
        <f t="shared" si="4"/>
        <v>163.69863013698631</v>
      </c>
      <c r="G73" s="34"/>
      <c r="H73" s="34">
        <v>565</v>
      </c>
      <c r="I73" s="34">
        <v>961</v>
      </c>
      <c r="J73" s="36">
        <f t="shared" si="5"/>
        <v>70.088495575221245</v>
      </c>
      <c r="K73" s="34"/>
      <c r="L73" s="37">
        <f t="shared" si="8"/>
        <v>3.8698630136986303</v>
      </c>
      <c r="M73" s="37">
        <f t="shared" si="8"/>
        <v>2.4961038961038962</v>
      </c>
    </row>
    <row r="74" spans="2:13" s="13" customFormat="1" ht="16.5" customHeight="1" x14ac:dyDescent="0.2">
      <c r="B74" s="33" t="s">
        <v>64</v>
      </c>
      <c r="C74" s="10"/>
      <c r="D74" s="34">
        <v>27</v>
      </c>
      <c r="E74" s="34">
        <v>12</v>
      </c>
      <c r="F74" s="35">
        <f t="shared" si="4"/>
        <v>-55.555555555555557</v>
      </c>
      <c r="G74" s="34"/>
      <c r="H74" s="34">
        <v>116</v>
      </c>
      <c r="I74" s="34">
        <v>23</v>
      </c>
      <c r="J74" s="36">
        <f t="shared" si="5"/>
        <v>-80.172413793103445</v>
      </c>
      <c r="K74" s="34"/>
      <c r="L74" s="37">
        <f t="shared" si="8"/>
        <v>4.2962962962962967</v>
      </c>
      <c r="M74" s="37">
        <f t="shared" si="8"/>
        <v>1.9166666666666667</v>
      </c>
    </row>
    <row r="75" spans="2:13" s="13" customFormat="1" ht="16.5" customHeight="1" x14ac:dyDescent="0.2">
      <c r="B75" s="33" t="s">
        <v>41</v>
      </c>
      <c r="C75" s="10"/>
      <c r="D75" s="34">
        <v>41</v>
      </c>
      <c r="E75" s="34">
        <v>149</v>
      </c>
      <c r="F75" s="35" t="str">
        <f t="shared" si="4"/>
        <v>...</v>
      </c>
      <c r="G75" s="34"/>
      <c r="H75" s="34">
        <v>156</v>
      </c>
      <c r="I75" s="34">
        <v>455</v>
      </c>
      <c r="J75" s="36">
        <f t="shared" si="5"/>
        <v>191.66666666666666</v>
      </c>
      <c r="K75" s="34"/>
      <c r="L75" s="37">
        <f t="shared" si="8"/>
        <v>3.8048780487804876</v>
      </c>
      <c r="M75" s="37">
        <f t="shared" si="8"/>
        <v>3.0536912751677852</v>
      </c>
    </row>
    <row r="76" spans="2:13" s="13" customFormat="1" ht="16.5" customHeight="1" x14ac:dyDescent="0.2">
      <c r="B76" s="33" t="s">
        <v>63</v>
      </c>
      <c r="C76" s="10"/>
      <c r="D76" s="34">
        <v>97</v>
      </c>
      <c r="E76" s="34">
        <v>175</v>
      </c>
      <c r="F76" s="35">
        <f t="shared" si="4"/>
        <v>80.412371134020617</v>
      </c>
      <c r="G76" s="34"/>
      <c r="H76" s="34">
        <v>351</v>
      </c>
      <c r="I76" s="34">
        <v>832</v>
      </c>
      <c r="J76" s="36">
        <f t="shared" si="5"/>
        <v>137.03703703703704</v>
      </c>
      <c r="K76" s="34"/>
      <c r="L76" s="37">
        <f t="shared" si="8"/>
        <v>3.6185567010309279</v>
      </c>
      <c r="M76" s="37">
        <f t="shared" si="8"/>
        <v>4.7542857142857144</v>
      </c>
    </row>
    <row r="77" spans="2:13" s="13" customFormat="1" ht="16.5" customHeight="1" x14ac:dyDescent="0.2">
      <c r="B77" s="33" t="s">
        <v>42</v>
      </c>
      <c r="C77" s="10"/>
      <c r="D77" s="34">
        <v>203</v>
      </c>
      <c r="E77" s="34">
        <v>417</v>
      </c>
      <c r="F77" s="35">
        <f t="shared" si="4"/>
        <v>105.41871921182266</v>
      </c>
      <c r="G77" s="34"/>
      <c r="H77" s="34">
        <v>539</v>
      </c>
      <c r="I77" s="34">
        <v>1295</v>
      </c>
      <c r="J77" s="36">
        <f t="shared" si="5"/>
        <v>140.25974025974025</v>
      </c>
      <c r="K77" s="34"/>
      <c r="L77" s="37">
        <f t="shared" si="6"/>
        <v>2.6551724137931036</v>
      </c>
      <c r="M77" s="37">
        <f t="shared" si="7"/>
        <v>3.1055155875299758</v>
      </c>
    </row>
    <row r="78" spans="2:13" s="13" customFormat="1" ht="16.5" customHeight="1" x14ac:dyDescent="0.2">
      <c r="B78" s="76" t="s">
        <v>90</v>
      </c>
      <c r="C78" s="10"/>
      <c r="D78" s="34">
        <v>29</v>
      </c>
      <c r="E78" s="34">
        <v>201</v>
      </c>
      <c r="F78" s="35" t="str">
        <f t="shared" si="4"/>
        <v>...</v>
      </c>
      <c r="G78" s="34"/>
      <c r="H78" s="34">
        <v>43</v>
      </c>
      <c r="I78" s="34">
        <v>397</v>
      </c>
      <c r="J78" s="36" t="str">
        <f t="shared" si="5"/>
        <v>...</v>
      </c>
      <c r="K78" s="34"/>
      <c r="L78" s="37">
        <f t="shared" si="6"/>
        <v>1.4827586206896552</v>
      </c>
      <c r="M78" s="37">
        <f t="shared" si="7"/>
        <v>1.9751243781094527</v>
      </c>
    </row>
    <row r="79" spans="2:13" s="13" customFormat="1" ht="16.5" customHeight="1" x14ac:dyDescent="0.2">
      <c r="B79" s="33" t="s">
        <v>43</v>
      </c>
      <c r="C79" s="10"/>
      <c r="D79" s="34">
        <v>235</v>
      </c>
      <c r="E79" s="34">
        <v>705</v>
      </c>
      <c r="F79" s="35" t="str">
        <f t="shared" si="4"/>
        <v>...</v>
      </c>
      <c r="G79" s="34"/>
      <c r="H79" s="34">
        <v>336</v>
      </c>
      <c r="I79" s="34">
        <v>1134</v>
      </c>
      <c r="J79" s="36" t="str">
        <f t="shared" si="5"/>
        <v>...</v>
      </c>
      <c r="K79" s="34"/>
      <c r="L79" s="37">
        <f t="shared" ref="L79:L88" si="9">IF(AND(D79=0,H79=0),0,IF(OR(D79="...",H79="..."),"...",H79/D79))</f>
        <v>1.4297872340425533</v>
      </c>
      <c r="M79" s="37">
        <f t="shared" ref="M79:M88" si="10">IF(AND(E79=0,I79=0),0,IF(OR(E79="...",I79="..."),"...",I79/E79))</f>
        <v>1.6085106382978724</v>
      </c>
    </row>
    <row r="80" spans="2:13" s="13" customFormat="1" ht="16.5" customHeight="1" x14ac:dyDescent="0.2">
      <c r="B80" s="33" t="s">
        <v>51</v>
      </c>
      <c r="C80" s="10"/>
      <c r="D80" s="34">
        <v>223</v>
      </c>
      <c r="E80" s="34">
        <v>377</v>
      </c>
      <c r="F80" s="35">
        <f t="shared" ref="F80:F88" si="11">IF(AND(E80=0,D80=0),0,IF(OR(D80=0,E80=0,D80="...",D80="…"),"...",IF((E80-D80)*100/D80&gt;199.9,"...",(E80-D80)*100/D80)))</f>
        <v>69.058295964125563</v>
      </c>
      <c r="G80" s="34"/>
      <c r="H80" s="34">
        <v>625</v>
      </c>
      <c r="I80" s="34">
        <v>865</v>
      </c>
      <c r="J80" s="36">
        <f t="shared" ref="J80:J88" si="12">IF(AND(I80=0,H80=0),0,IF(OR(H80=0,I80=0,H80="...",H80="…"),"...",IF((I80-H80)*100/H80&gt;199.9,"...",(I80-H80)*100/H80)))</f>
        <v>38.4</v>
      </c>
      <c r="K80" s="34"/>
      <c r="L80" s="37">
        <f t="shared" si="9"/>
        <v>2.8026905829596411</v>
      </c>
      <c r="M80" s="37">
        <f t="shared" si="10"/>
        <v>2.2944297082228116</v>
      </c>
    </row>
    <row r="81" spans="2:14" s="13" customFormat="1" ht="16.5" customHeight="1" x14ac:dyDescent="0.2">
      <c r="B81" s="33" t="s">
        <v>52</v>
      </c>
      <c r="C81" s="10"/>
      <c r="D81" s="34">
        <v>185</v>
      </c>
      <c r="E81" s="34">
        <v>363</v>
      </c>
      <c r="F81" s="35">
        <f>IF(AND(E81=0,D81=0),0,IF(OR(D81=0,E81=0,D81="...",D81="…"),"...",IF((E81-D81)*100/D81&gt;199.9,"...",(E81-D81)*100/D81)))</f>
        <v>96.21621621621621</v>
      </c>
      <c r="G81" s="34"/>
      <c r="H81" s="34">
        <v>463</v>
      </c>
      <c r="I81" s="34">
        <v>895</v>
      </c>
      <c r="J81" s="36">
        <f>IF(AND(I81=0,H81=0),0,IF(OR(H81=0,I81=0,H81="...",H81="…"),"...",IF((I81-H81)*100/H81&gt;199.9,"...",(I81-H81)*100/H81)))</f>
        <v>93.30453563714903</v>
      </c>
      <c r="K81" s="34"/>
      <c r="L81" s="37">
        <f>IF(AND(D81=0,H81=0),0,IF(OR(D81="...",H81="..."),"...",H81/D81))</f>
        <v>2.5027027027027029</v>
      </c>
      <c r="M81" s="37">
        <f>IF(AND(E81=0,I81=0),0,IF(OR(E81="...",I81="..."),"...",I81/E81))</f>
        <v>2.4655647382920112</v>
      </c>
    </row>
    <row r="82" spans="2:14" s="13" customFormat="1" ht="15.75" customHeight="1" x14ac:dyDescent="0.2">
      <c r="B82" s="86" t="s">
        <v>65</v>
      </c>
      <c r="C82" s="84"/>
      <c r="D82" s="79">
        <v>127</v>
      </c>
      <c r="E82" s="79">
        <v>245</v>
      </c>
      <c r="F82" s="80">
        <f t="shared" si="11"/>
        <v>92.913385826771659</v>
      </c>
      <c r="G82" s="79"/>
      <c r="H82" s="79">
        <v>434</v>
      </c>
      <c r="I82" s="79">
        <v>972</v>
      </c>
      <c r="J82" s="81">
        <f t="shared" si="12"/>
        <v>123.963133640553</v>
      </c>
      <c r="K82" s="79"/>
      <c r="L82" s="82">
        <f t="shared" si="9"/>
        <v>3.4173228346456694</v>
      </c>
      <c r="M82" s="82">
        <f t="shared" si="10"/>
        <v>3.9673469387755103</v>
      </c>
    </row>
    <row r="83" spans="2:14" s="13" customFormat="1" ht="22.5" customHeight="1" x14ac:dyDescent="0.2">
      <c r="B83" s="40" t="s">
        <v>87</v>
      </c>
      <c r="C83" s="10"/>
      <c r="D83" s="11">
        <v>301</v>
      </c>
      <c r="E83" s="11">
        <v>1128</v>
      </c>
      <c r="F83" s="22" t="str">
        <f t="shared" si="11"/>
        <v>...</v>
      </c>
      <c r="G83" s="11"/>
      <c r="H83" s="11">
        <v>796</v>
      </c>
      <c r="I83" s="11">
        <v>2635</v>
      </c>
      <c r="J83" s="23" t="str">
        <f t="shared" si="12"/>
        <v>...</v>
      </c>
      <c r="K83" s="11"/>
      <c r="L83" s="21">
        <f t="shared" si="9"/>
        <v>2.6445182724252492</v>
      </c>
      <c r="M83" s="21">
        <f t="shared" si="10"/>
        <v>2.3359929078014185</v>
      </c>
    </row>
    <row r="84" spans="2:14" s="13" customFormat="1" ht="16.5" customHeight="1" x14ac:dyDescent="0.2">
      <c r="B84" s="33" t="s">
        <v>53</v>
      </c>
      <c r="C84" s="10"/>
      <c r="D84" s="34">
        <v>244</v>
      </c>
      <c r="E84" s="34">
        <v>962</v>
      </c>
      <c r="F84" s="35" t="str">
        <f t="shared" si="11"/>
        <v>...</v>
      </c>
      <c r="G84" s="34"/>
      <c r="H84" s="34">
        <v>656</v>
      </c>
      <c r="I84" s="34">
        <v>2245</v>
      </c>
      <c r="J84" s="36" t="str">
        <f t="shared" si="12"/>
        <v>...</v>
      </c>
      <c r="K84" s="34"/>
      <c r="L84" s="37">
        <f t="shared" si="9"/>
        <v>2.6885245901639343</v>
      </c>
      <c r="M84" s="37">
        <f t="shared" si="10"/>
        <v>2.3336798336798337</v>
      </c>
    </row>
    <row r="85" spans="2:14" s="13" customFormat="1" ht="15.75" customHeight="1" x14ac:dyDescent="0.2">
      <c r="B85" s="87" t="s">
        <v>91</v>
      </c>
      <c r="C85" s="84"/>
      <c r="D85" s="79">
        <v>57</v>
      </c>
      <c r="E85" s="79">
        <v>166</v>
      </c>
      <c r="F85" s="80">
        <f t="shared" si="11"/>
        <v>191.2280701754386</v>
      </c>
      <c r="G85" s="79"/>
      <c r="H85" s="79">
        <v>140</v>
      </c>
      <c r="I85" s="79">
        <v>390</v>
      </c>
      <c r="J85" s="81">
        <f t="shared" si="12"/>
        <v>178.57142857142858</v>
      </c>
      <c r="K85" s="79"/>
      <c r="L85" s="82">
        <f t="shared" si="9"/>
        <v>2.4561403508771931</v>
      </c>
      <c r="M85" s="82">
        <f t="shared" si="10"/>
        <v>2.3493975903614457</v>
      </c>
    </row>
    <row r="86" spans="2:14" s="13" customFormat="1" ht="22.5" customHeight="1" x14ac:dyDescent="0.2">
      <c r="B86" s="42" t="s">
        <v>85</v>
      </c>
      <c r="C86" s="10"/>
      <c r="D86" s="11">
        <v>72179</v>
      </c>
      <c r="E86" s="11">
        <v>116296</v>
      </c>
      <c r="F86" s="22">
        <f t="shared" si="11"/>
        <v>61.121655883290153</v>
      </c>
      <c r="G86" s="11"/>
      <c r="H86" s="11">
        <v>139551</v>
      </c>
      <c r="I86" s="11">
        <v>240200</v>
      </c>
      <c r="J86" s="23">
        <f t="shared" si="12"/>
        <v>72.123453074503232</v>
      </c>
      <c r="K86" s="11"/>
      <c r="L86" s="21">
        <f t="shared" si="9"/>
        <v>1.9334016819296471</v>
      </c>
      <c r="M86" s="21">
        <f t="shared" si="10"/>
        <v>2.0654192749535669</v>
      </c>
    </row>
    <row r="87" spans="2:14" s="13" customFormat="1" ht="22.5" customHeight="1" x14ac:dyDescent="0.2">
      <c r="B87" s="88" t="s">
        <v>54</v>
      </c>
      <c r="C87" s="84"/>
      <c r="D87" s="89">
        <v>78008</v>
      </c>
      <c r="E87" s="89">
        <v>88429</v>
      </c>
      <c r="F87" s="90">
        <f t="shared" si="11"/>
        <v>13.35888626807507</v>
      </c>
      <c r="G87" s="89"/>
      <c r="H87" s="89">
        <v>129537</v>
      </c>
      <c r="I87" s="89">
        <v>148878</v>
      </c>
      <c r="J87" s="91">
        <f t="shared" si="12"/>
        <v>14.930869172514416</v>
      </c>
      <c r="K87" s="89"/>
      <c r="L87" s="92">
        <f t="shared" si="9"/>
        <v>1.6605604553379141</v>
      </c>
      <c r="M87" s="92">
        <f t="shared" si="10"/>
        <v>1.6835879632247339</v>
      </c>
      <c r="N87" s="74"/>
    </row>
    <row r="88" spans="2:14" s="13" customFormat="1" ht="22.5" customHeight="1" x14ac:dyDescent="0.2">
      <c r="B88" s="95" t="s">
        <v>86</v>
      </c>
      <c r="C88" s="96"/>
      <c r="D88" s="97">
        <v>150187</v>
      </c>
      <c r="E88" s="97">
        <v>204725</v>
      </c>
      <c r="F88" s="98">
        <f t="shared" si="11"/>
        <v>36.313395966361938</v>
      </c>
      <c r="G88" s="97"/>
      <c r="H88" s="97">
        <v>269088</v>
      </c>
      <c r="I88" s="97">
        <v>389078</v>
      </c>
      <c r="J88" s="99">
        <f t="shared" si="12"/>
        <v>44.591360447139969</v>
      </c>
      <c r="K88" s="97"/>
      <c r="L88" s="100">
        <f t="shared" si="9"/>
        <v>1.7916863643324654</v>
      </c>
      <c r="M88" s="100">
        <f t="shared" si="10"/>
        <v>1.9004909024300891</v>
      </c>
      <c r="N88" s="74"/>
    </row>
    <row r="89" spans="2:14" ht="6.75" customHeight="1" x14ac:dyDescent="0.2"/>
    <row r="90" spans="2:14" ht="13.5" customHeight="1" x14ac:dyDescent="0.2">
      <c r="B90" s="119" t="s">
        <v>93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4" ht="6.75" customHeight="1" thickBot="1" x14ac:dyDescent="0.2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4" s="13" customFormat="1" ht="17.100000000000001" customHeight="1" x14ac:dyDescent="0.2">
      <c r="G92" s="16"/>
      <c r="K92" s="16"/>
    </row>
    <row r="93" spans="2:14" s="13" customFormat="1" ht="17.100000000000001" customHeight="1" x14ac:dyDescent="0.2">
      <c r="G93" s="16"/>
      <c r="K93" s="16"/>
    </row>
    <row r="94" spans="2:14" s="13" customFormat="1" ht="17.100000000000001" customHeight="1" x14ac:dyDescent="0.2">
      <c r="G94" s="16"/>
      <c r="K94" s="16"/>
      <c r="L94" s="24"/>
    </row>
    <row r="95" spans="2:14" s="13" customFormat="1" ht="17.100000000000001" customHeight="1" x14ac:dyDescent="0.2">
      <c r="G95" s="16"/>
      <c r="K95" s="16"/>
    </row>
    <row r="96" spans="2:14" s="13" customFormat="1" ht="17.100000000000001" customHeight="1" x14ac:dyDescent="0.2">
      <c r="G96" s="16"/>
      <c r="K96" s="16"/>
    </row>
    <row r="97" spans="7:11" s="13" customFormat="1" ht="17.100000000000001" customHeight="1" x14ac:dyDescent="0.2">
      <c r="G97" s="16"/>
      <c r="K97" s="16"/>
    </row>
    <row r="98" spans="7:11" s="13" customFormat="1" ht="17.100000000000001" customHeight="1" x14ac:dyDescent="0.2">
      <c r="G98" s="16"/>
      <c r="K98" s="16"/>
    </row>
    <row r="99" spans="7:11" s="13" customFormat="1" ht="17.100000000000001" customHeight="1" x14ac:dyDescent="0.2">
      <c r="G99" s="16"/>
      <c r="K99" s="16"/>
    </row>
    <row r="100" spans="7:11" s="13" customFormat="1" ht="17.100000000000001" customHeight="1" x14ac:dyDescent="0.2">
      <c r="G100" s="16"/>
      <c r="K100" s="16"/>
    </row>
    <row r="101" spans="7:11" s="13" customFormat="1" ht="17.100000000000001" customHeight="1" x14ac:dyDescent="0.2">
      <c r="G101" s="16"/>
      <c r="K101" s="16"/>
    </row>
    <row r="102" spans="7:11" s="13" customFormat="1" ht="17.100000000000001" customHeight="1" x14ac:dyDescent="0.2">
      <c r="G102" s="16"/>
      <c r="K102" s="16"/>
    </row>
    <row r="103" spans="7:11" s="13" customFormat="1" ht="17.100000000000001" customHeight="1" x14ac:dyDescent="0.2">
      <c r="G103" s="16"/>
      <c r="K103" s="16"/>
    </row>
    <row r="104" spans="7:11" s="13" customFormat="1" ht="17.100000000000001" customHeight="1" x14ac:dyDescent="0.2">
      <c r="G104" s="16"/>
      <c r="K104" s="16"/>
    </row>
    <row r="105" spans="7:11" s="13" customFormat="1" ht="17.100000000000001" customHeight="1" x14ac:dyDescent="0.2">
      <c r="G105" s="16"/>
      <c r="K105" s="16"/>
    </row>
    <row r="106" spans="7:11" s="13" customFormat="1" ht="17.100000000000001" customHeight="1" x14ac:dyDescent="0.2">
      <c r="G106" s="16"/>
      <c r="K106" s="16"/>
    </row>
    <row r="107" spans="7:11" s="13" customFormat="1" ht="17.100000000000001" customHeight="1" x14ac:dyDescent="0.2">
      <c r="G107" s="16"/>
      <c r="K107" s="16"/>
    </row>
    <row r="108" spans="7:11" s="13" customFormat="1" ht="17.100000000000001" customHeight="1" x14ac:dyDescent="0.2">
      <c r="G108" s="16"/>
      <c r="K108" s="16"/>
    </row>
    <row r="109" spans="7:11" s="13" customFormat="1" ht="17.100000000000001" customHeight="1" x14ac:dyDescent="0.2">
      <c r="G109" s="16"/>
      <c r="K109" s="16"/>
    </row>
    <row r="110" spans="7:11" s="13" customFormat="1" ht="17.100000000000001" customHeight="1" x14ac:dyDescent="0.2">
      <c r="G110" s="16"/>
      <c r="K110" s="16"/>
    </row>
    <row r="111" spans="7:11" s="13" customFormat="1" ht="17.100000000000001" customHeight="1" x14ac:dyDescent="0.2">
      <c r="G111" s="16"/>
      <c r="K111" s="16"/>
    </row>
    <row r="112" spans="7:11" s="13" customFormat="1" ht="17.100000000000001" customHeight="1" x14ac:dyDescent="0.2">
      <c r="G112" s="16"/>
      <c r="K112" s="16"/>
    </row>
    <row r="113" spans="7:11" s="13" customFormat="1" ht="17.100000000000001" customHeight="1" x14ac:dyDescent="0.2">
      <c r="G113" s="16"/>
      <c r="K113" s="16"/>
    </row>
    <row r="114" spans="7:11" s="13" customFormat="1" ht="17.100000000000001" customHeight="1" x14ac:dyDescent="0.2">
      <c r="G114" s="16"/>
      <c r="K114" s="16"/>
    </row>
    <row r="115" spans="7:11" s="13" customFormat="1" ht="17.100000000000001" customHeight="1" x14ac:dyDescent="0.2">
      <c r="K115" s="16"/>
    </row>
    <row r="116" spans="7:11" s="13" customFormat="1" ht="17.100000000000001" customHeight="1" x14ac:dyDescent="0.2">
      <c r="K116" s="16"/>
    </row>
    <row r="117" spans="7:11" s="13" customFormat="1" ht="17.100000000000001" customHeight="1" x14ac:dyDescent="0.2">
      <c r="K117" s="16"/>
    </row>
    <row r="118" spans="7:11" s="13" customFormat="1" ht="17.100000000000001" customHeight="1" x14ac:dyDescent="0.2">
      <c r="K118" s="16"/>
    </row>
    <row r="119" spans="7:11" s="13" customFormat="1" ht="17.100000000000001" customHeight="1" x14ac:dyDescent="0.2">
      <c r="K119" s="16"/>
    </row>
    <row r="120" spans="7:11" s="13" customFormat="1" ht="17.100000000000001" customHeight="1" x14ac:dyDescent="0.2">
      <c r="K120" s="16"/>
    </row>
    <row r="121" spans="7:11" s="13" customFormat="1" ht="17.100000000000001" customHeight="1" x14ac:dyDescent="0.2">
      <c r="K121" s="16"/>
    </row>
    <row r="122" spans="7:11" s="13" customFormat="1" ht="17.100000000000001" customHeight="1" x14ac:dyDescent="0.2">
      <c r="K122" s="16"/>
    </row>
    <row r="123" spans="7:11" s="13" customFormat="1" ht="17.100000000000001" customHeight="1" x14ac:dyDescent="0.2">
      <c r="K123" s="16"/>
    </row>
    <row r="124" spans="7:11" s="13" customFormat="1" ht="17.100000000000001" customHeight="1" x14ac:dyDescent="0.2">
      <c r="K124" s="16"/>
    </row>
    <row r="125" spans="7:11" s="13" customFormat="1" ht="17.100000000000001" customHeight="1" x14ac:dyDescent="0.2">
      <c r="K125" s="16"/>
    </row>
    <row r="126" spans="7:11" s="13" customFormat="1" ht="17.100000000000001" customHeight="1" x14ac:dyDescent="0.2">
      <c r="K126" s="16"/>
    </row>
    <row r="127" spans="7:11" s="13" customFormat="1" ht="17.100000000000001" customHeight="1" x14ac:dyDescent="0.2">
      <c r="K127" s="16"/>
    </row>
    <row r="128" spans="7:11" s="13" customFormat="1" ht="17.100000000000001" customHeight="1" x14ac:dyDescent="0.2">
      <c r="K128" s="16"/>
    </row>
    <row r="129" s="13" customFormat="1" ht="17.100000000000001" customHeight="1" x14ac:dyDescent="0.2"/>
    <row r="130" s="13" customFormat="1" ht="17.100000000000001" customHeight="1" x14ac:dyDescent="0.2"/>
    <row r="131" s="13" customFormat="1" ht="17.100000000000001" customHeight="1" x14ac:dyDescent="0.2"/>
    <row r="132" s="13" customFormat="1" ht="17.100000000000001" customHeight="1" x14ac:dyDescent="0.2"/>
    <row r="133" s="13" customFormat="1" ht="17.100000000000001" customHeight="1" x14ac:dyDescent="0.2"/>
    <row r="134" s="13" customFormat="1" ht="17.100000000000001" customHeight="1" x14ac:dyDescent="0.2"/>
    <row r="135" s="13" customFormat="1" ht="17.100000000000001" customHeight="1" x14ac:dyDescent="0.2"/>
    <row r="136" s="13" customFormat="1" ht="17.100000000000001" customHeight="1" x14ac:dyDescent="0.2"/>
    <row r="137" s="13" customFormat="1" ht="17.100000000000001" customHeight="1" x14ac:dyDescent="0.2"/>
    <row r="138" s="13" customFormat="1" ht="17.100000000000001" customHeight="1" x14ac:dyDescent="0.2"/>
    <row r="139" s="13" customFormat="1" ht="17.100000000000001" customHeight="1" x14ac:dyDescent="0.2"/>
    <row r="140" s="13" customFormat="1" ht="17.100000000000001" customHeight="1" x14ac:dyDescent="0.2"/>
    <row r="141" s="13" customFormat="1" ht="17.100000000000001" customHeight="1" x14ac:dyDescent="0.2"/>
    <row r="142" s="13" customFormat="1" ht="17.100000000000001" customHeight="1" x14ac:dyDescent="0.2"/>
    <row r="143" s="13" customFormat="1" ht="17.100000000000001" customHeight="1" x14ac:dyDescent="0.2"/>
    <row r="144" s="13" customFormat="1" ht="17.100000000000001" customHeight="1" x14ac:dyDescent="0.2"/>
    <row r="145" s="13" customFormat="1" ht="17.100000000000001" customHeight="1" x14ac:dyDescent="0.2"/>
    <row r="146" s="13" customFormat="1" ht="17.100000000000001" customHeight="1" x14ac:dyDescent="0.2"/>
    <row r="147" s="13" customFormat="1" ht="17.100000000000001" customHeight="1" x14ac:dyDescent="0.2"/>
    <row r="148" s="13" customFormat="1" ht="17.100000000000001" customHeight="1" x14ac:dyDescent="0.2"/>
    <row r="149" s="13" customFormat="1" ht="17.100000000000001" customHeight="1" x14ac:dyDescent="0.2"/>
    <row r="150" s="13" customFormat="1" ht="17.100000000000001" customHeight="1" x14ac:dyDescent="0.2"/>
    <row r="151" s="13" customFormat="1" ht="17.100000000000001" customHeight="1" x14ac:dyDescent="0.2"/>
    <row r="152" s="13" customFormat="1" ht="17.100000000000001" customHeight="1" x14ac:dyDescent="0.2"/>
    <row r="153" s="13" customFormat="1" ht="17.100000000000001" customHeight="1" x14ac:dyDescent="0.2"/>
    <row r="154" s="13" customFormat="1" ht="17.100000000000001" customHeight="1" x14ac:dyDescent="0.2"/>
    <row r="155" s="13" customFormat="1" ht="17.100000000000001" customHeight="1" x14ac:dyDescent="0.2"/>
    <row r="156" s="13" customFormat="1" ht="17.100000000000001" customHeight="1" x14ac:dyDescent="0.2"/>
    <row r="157" s="13" customFormat="1" ht="17.100000000000001" customHeight="1" x14ac:dyDescent="0.2"/>
    <row r="158" s="13" customFormat="1" ht="17.100000000000001" customHeight="1" x14ac:dyDescent="0.2"/>
    <row r="159" s="13" customFormat="1" ht="17.100000000000001" customHeight="1" x14ac:dyDescent="0.2"/>
    <row r="160" s="13" customFormat="1" ht="17.100000000000001" customHeight="1" x14ac:dyDescent="0.2"/>
    <row r="161" s="13" customFormat="1" ht="17.100000000000001" customHeight="1" x14ac:dyDescent="0.2"/>
    <row r="162" s="13" customFormat="1" ht="17.100000000000001" customHeight="1" x14ac:dyDescent="0.2"/>
    <row r="163" s="13" customFormat="1" ht="17.100000000000001" customHeight="1" x14ac:dyDescent="0.2"/>
    <row r="164" s="13" customFormat="1" ht="17.100000000000001" customHeight="1" x14ac:dyDescent="0.2"/>
    <row r="165" s="13" customFormat="1" ht="17.100000000000001" customHeight="1" x14ac:dyDescent="0.2"/>
    <row r="166" s="13" customFormat="1" ht="17.100000000000001" customHeight="1" x14ac:dyDescent="0.2"/>
    <row r="167" s="13" customFormat="1" ht="17.100000000000001" customHeight="1" x14ac:dyDescent="0.2"/>
    <row r="168" s="13" customFormat="1" ht="17.100000000000001" customHeight="1" x14ac:dyDescent="0.2"/>
    <row r="169" s="13" customFormat="1" ht="17.100000000000001" customHeight="1" x14ac:dyDescent="0.2"/>
    <row r="170" s="13" customFormat="1" ht="17.100000000000001" customHeight="1" x14ac:dyDescent="0.2"/>
    <row r="171" s="13" customFormat="1" ht="17.100000000000001" customHeight="1" x14ac:dyDescent="0.2"/>
    <row r="172" s="13" customFormat="1" ht="17.100000000000001" customHeight="1" x14ac:dyDescent="0.2"/>
    <row r="173" s="13" customFormat="1" ht="17.100000000000001" customHeight="1" x14ac:dyDescent="0.2"/>
    <row r="174" s="13" customFormat="1" ht="17.100000000000001" customHeight="1" x14ac:dyDescent="0.2"/>
    <row r="175" s="13" customFormat="1" ht="17.100000000000001" customHeight="1" x14ac:dyDescent="0.2"/>
    <row r="176" s="13" customFormat="1" ht="17.100000000000001" customHeight="1" x14ac:dyDescent="0.2"/>
    <row r="177" s="13" customFormat="1" ht="17.100000000000001" customHeight="1" x14ac:dyDescent="0.2"/>
    <row r="178" s="13" customFormat="1" ht="17.100000000000001" customHeight="1" x14ac:dyDescent="0.2"/>
    <row r="179" s="13" customFormat="1" ht="17.100000000000001" customHeight="1" x14ac:dyDescent="0.2"/>
    <row r="180" s="13" customFormat="1" ht="17.100000000000001" customHeight="1" x14ac:dyDescent="0.2"/>
    <row r="181" s="13" customFormat="1" ht="17.100000000000001" customHeight="1" x14ac:dyDescent="0.2"/>
    <row r="182" s="13" customFormat="1" ht="17.100000000000001" customHeight="1" x14ac:dyDescent="0.2"/>
    <row r="183" s="13" customFormat="1" ht="17.100000000000001" customHeight="1" x14ac:dyDescent="0.2"/>
    <row r="184" s="13" customFormat="1" ht="17.100000000000001" customHeight="1" x14ac:dyDescent="0.2"/>
    <row r="185" s="13" customFormat="1" ht="17.100000000000001" customHeight="1" x14ac:dyDescent="0.2"/>
    <row r="186" s="13" customFormat="1" ht="17.100000000000001" customHeight="1" x14ac:dyDescent="0.2"/>
    <row r="187" s="13" customFormat="1" ht="17.100000000000001" customHeight="1" x14ac:dyDescent="0.2"/>
    <row r="188" s="13" customFormat="1" ht="17.100000000000001" customHeight="1" x14ac:dyDescent="0.2"/>
    <row r="189" s="13" customFormat="1" ht="17.100000000000001" customHeight="1" x14ac:dyDescent="0.2"/>
    <row r="190" s="13" customFormat="1" ht="17.100000000000001" customHeight="1" x14ac:dyDescent="0.2"/>
    <row r="191" s="13" customFormat="1" ht="17.100000000000001" customHeight="1" x14ac:dyDescent="0.2"/>
    <row r="192" s="13" customFormat="1" ht="17.100000000000001" customHeight="1" x14ac:dyDescent="0.2"/>
    <row r="193" s="13" customFormat="1" ht="17.100000000000001" customHeight="1" x14ac:dyDescent="0.2"/>
    <row r="194" s="13" customFormat="1" ht="17.100000000000001" customHeight="1" x14ac:dyDescent="0.2"/>
    <row r="195" s="13" customFormat="1" ht="17.100000000000001" customHeight="1" x14ac:dyDescent="0.2"/>
    <row r="196" s="13" customFormat="1" ht="17.100000000000001" customHeight="1" x14ac:dyDescent="0.2"/>
    <row r="197" s="13" customFormat="1" ht="17.100000000000001" customHeight="1" x14ac:dyDescent="0.2"/>
    <row r="198" s="13" customFormat="1" ht="17.100000000000001" customHeight="1" x14ac:dyDescent="0.2"/>
    <row r="199" s="13" customFormat="1" ht="17.100000000000001" customHeight="1" x14ac:dyDescent="0.2"/>
    <row r="200" s="13" customFormat="1" ht="17.100000000000001" customHeight="1" x14ac:dyDescent="0.2"/>
    <row r="201" s="13" customFormat="1" ht="17.100000000000001" customHeight="1" x14ac:dyDescent="0.2"/>
  </sheetData>
  <sortState ref="B11:M47">
    <sortCondition ref="B11:B47"/>
  </sortState>
  <mergeCells count="8">
    <mergeCell ref="B90:M90"/>
    <mergeCell ref="L7:M7"/>
    <mergeCell ref="D7:F7"/>
    <mergeCell ref="H7:J7"/>
    <mergeCell ref="B1:D1"/>
    <mergeCell ref="B2:D2"/>
    <mergeCell ref="D5:M5"/>
    <mergeCell ref="D6:M6"/>
  </mergeCells>
  <phoneticPr fontId="10" type="noConversion"/>
  <pageMargins left="0" right="0.59055118110236227" top="0" bottom="0.59055118110236227" header="0" footer="0.39370078740157483"/>
  <pageSetup paperSize="9" scale="57" orientation="portrait" horizontalDpi="4294967292" verticalDpi="4294967292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31.5703125" style="9" customWidth="1"/>
    <col min="3" max="3" width="1.42578125" style="9" customWidth="1"/>
    <col min="4" max="6" width="14.28515625" style="9" customWidth="1"/>
    <col min="7" max="7" width="2.85546875" style="9" customWidth="1"/>
    <col min="8" max="10" width="14.28515625" style="9" customWidth="1"/>
    <col min="11" max="11" width="2.85546875" style="9" customWidth="1"/>
    <col min="12" max="13" width="14.28515625" style="9" customWidth="1"/>
    <col min="14" max="16384" width="10.85546875" style="9"/>
  </cols>
  <sheetData>
    <row r="1" spans="1:13" ht="33.75" customHeight="1" x14ac:dyDescent="0.2">
      <c r="A1" s="27"/>
      <c r="B1" s="120" t="s">
        <v>68</v>
      </c>
      <c r="C1" s="120"/>
      <c r="D1" s="120"/>
    </row>
    <row r="2" spans="1:13" ht="17.100000000000001" customHeight="1" x14ac:dyDescent="0.25">
      <c r="A2" s="27"/>
      <c r="B2" s="121" t="s">
        <v>69</v>
      </c>
      <c r="C2" s="122"/>
      <c r="D2" s="122"/>
    </row>
    <row r="3" spans="1:13" ht="6.75" customHeight="1" x14ac:dyDescent="0.2">
      <c r="A3" s="28"/>
      <c r="B3" s="27"/>
      <c r="C3" s="27"/>
      <c r="D3" s="27"/>
    </row>
    <row r="5" spans="1:13" s="3" customFormat="1" ht="17.100000000000001" customHeight="1" x14ac:dyDescent="0.3">
      <c r="B5" s="1" t="s">
        <v>92</v>
      </c>
      <c r="C5" s="2"/>
      <c r="D5" s="123" t="s">
        <v>98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1:13" s="25" customFormat="1" ht="2.25" customHeight="1" x14ac:dyDescent="0.2">
      <c r="B6" s="26"/>
      <c r="C6" s="26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s="25" customFormat="1" ht="22.5" customHeight="1" x14ac:dyDescent="0.2">
      <c r="B7" s="93" t="s">
        <v>94</v>
      </c>
      <c r="D7" s="125" t="s">
        <v>55</v>
      </c>
      <c r="E7" s="125"/>
      <c r="F7" s="125"/>
      <c r="G7" s="39"/>
      <c r="H7" s="125" t="s">
        <v>56</v>
      </c>
      <c r="I7" s="125"/>
      <c r="J7" s="125"/>
      <c r="K7" s="39"/>
      <c r="L7" s="125" t="s">
        <v>95</v>
      </c>
      <c r="M7" s="125"/>
    </row>
    <row r="8" spans="1:13" s="25" customFormat="1" ht="22.5" customHeight="1" x14ac:dyDescent="0.2">
      <c r="B8" s="71"/>
      <c r="C8" s="72"/>
      <c r="D8" s="70">
        <v>2022</v>
      </c>
      <c r="E8" s="70">
        <v>2023</v>
      </c>
      <c r="F8" s="73" t="s">
        <v>57</v>
      </c>
      <c r="G8" s="70"/>
      <c r="H8" s="70">
        <v>2022</v>
      </c>
      <c r="I8" s="70">
        <v>2023</v>
      </c>
      <c r="J8" s="73" t="s">
        <v>57</v>
      </c>
      <c r="K8" s="70"/>
      <c r="L8" s="70">
        <v>2022</v>
      </c>
      <c r="M8" s="70">
        <v>2023</v>
      </c>
    </row>
    <row r="9" spans="1:13" s="7" customFormat="1" ht="6.75" customHeight="1" x14ac:dyDescent="0.2">
      <c r="B9" s="29"/>
      <c r="G9" s="15"/>
      <c r="I9" s="5"/>
      <c r="J9" s="5"/>
      <c r="K9" s="6"/>
      <c r="L9" s="5"/>
      <c r="M9" s="5"/>
    </row>
    <row r="10" spans="1:13" s="12" customFormat="1" ht="23.25" customHeight="1" x14ac:dyDescent="0.2">
      <c r="B10" s="38" t="s">
        <v>96</v>
      </c>
      <c r="D10" s="17">
        <v>38985</v>
      </c>
      <c r="E10" s="17">
        <v>62986</v>
      </c>
      <c r="F10" s="18">
        <f t="shared" ref="F10:F73" si="0">IF(AND(E10=0,D10=0),0,IF(OR(D10=0,E10=0,D10="...",D10="…"),"...",IF((E10-D10)*100/D10&gt;199.9,"...",(E10-D10)*100/D10)))</f>
        <v>61.564704373476978</v>
      </c>
      <c r="G10" s="39"/>
      <c r="H10" s="17">
        <v>69749</v>
      </c>
      <c r="I10" s="17">
        <v>120217</v>
      </c>
      <c r="J10" s="19">
        <f t="shared" ref="J10:J73" si="1">IF(AND(I10=0,H10=0),0,IF(OR(H10=0,I10=0,H10="...",H10="…"),"...",IF((I10-H10)*100/H10&gt;199.9,"...",(I10-H10)*100/H10)))</f>
        <v>72.356592926063456</v>
      </c>
      <c r="K10" s="20"/>
      <c r="L10" s="21">
        <f>IF(AND(D10=0,H10=0),0,IF(OR(D10=0,H10=0,D10="...",H10="…"),"...",(H10/D10)))</f>
        <v>1.7891240220597666</v>
      </c>
      <c r="M10" s="21">
        <f>IF(AND(E10=0,I10=0),0,IF(OR(E10=0,I10=0,E10="...",I10="…"),"...",(I10/E10)))</f>
        <v>1.9086304893150858</v>
      </c>
    </row>
    <row r="11" spans="1:13" s="13" customFormat="1" ht="16.5" customHeight="1" x14ac:dyDescent="0.2">
      <c r="B11" s="75" t="s">
        <v>118</v>
      </c>
      <c r="C11" s="8"/>
      <c r="D11" s="34">
        <v>3</v>
      </c>
      <c r="E11" s="34">
        <v>18</v>
      </c>
      <c r="F11" s="35" t="str">
        <f>IF(AND(E11=0,D11=0),0,IF(OR(D11=0,E11=0,D11="...",D11="…"),"...",IF((E11-D11)*100/D11&gt;199.9,"...",(E11-D11)*100/D11)))</f>
        <v>...</v>
      </c>
      <c r="G11" s="34"/>
      <c r="H11" s="34">
        <v>5</v>
      </c>
      <c r="I11" s="34">
        <v>27</v>
      </c>
      <c r="J11" s="36" t="str">
        <f>IF(AND(I11=0,H11=0),0,IF(OR(H11=0,I11=0,H11="...",H11="…"),"...",IF((I11-H11)*100/H11&gt;199.9,"...",(I11-H11)*100/H11)))</f>
        <v>...</v>
      </c>
      <c r="K11" s="34"/>
      <c r="L11" s="37">
        <f>IF(AND(D11=0,H11=0),0,IF(OR(D11="...",H11="..."),"...",H11/D11))</f>
        <v>1.6666666666666667</v>
      </c>
      <c r="M11" s="37">
        <f>IF(AND(E11=0,I11=0),0,IF(OR(E11="...",I11="..."),"...",I11/E11))</f>
        <v>1.5</v>
      </c>
    </row>
    <row r="12" spans="1:13" s="13" customFormat="1" ht="16.5" customHeight="1" x14ac:dyDescent="0.2">
      <c r="B12" s="30" t="s">
        <v>0</v>
      </c>
      <c r="C12" s="8"/>
      <c r="D12" s="34">
        <v>1672</v>
      </c>
      <c r="E12" s="34">
        <v>1737</v>
      </c>
      <c r="F12" s="35">
        <f t="shared" si="0"/>
        <v>3.8875598086124401</v>
      </c>
      <c r="G12" s="34"/>
      <c r="H12" s="34">
        <v>2377</v>
      </c>
      <c r="I12" s="34">
        <v>17749</v>
      </c>
      <c r="J12" s="36" t="str">
        <f t="shared" si="1"/>
        <v>...</v>
      </c>
      <c r="K12" s="34"/>
      <c r="L12" s="37">
        <f t="shared" ref="L12:M26" si="2">IF(AND(D12=0,H12=0),0,IF(OR(D12="...",H12="..."),"...",H12/D12))</f>
        <v>1.4216507177033493</v>
      </c>
      <c r="M12" s="37">
        <f t="shared" si="2"/>
        <v>10.218192285549799</v>
      </c>
    </row>
    <row r="13" spans="1:13" s="13" customFormat="1" ht="16.5" customHeight="1" x14ac:dyDescent="0.2">
      <c r="B13" s="30" t="s">
        <v>1</v>
      </c>
      <c r="C13" s="8"/>
      <c r="D13" s="34">
        <v>121</v>
      </c>
      <c r="E13" s="34">
        <v>214</v>
      </c>
      <c r="F13" s="35">
        <f t="shared" si="0"/>
        <v>76.859504132231407</v>
      </c>
      <c r="G13" s="34"/>
      <c r="H13" s="34">
        <v>402</v>
      </c>
      <c r="I13" s="34">
        <v>448</v>
      </c>
      <c r="J13" s="36">
        <f t="shared" si="1"/>
        <v>11.442786069651742</v>
      </c>
      <c r="K13" s="34"/>
      <c r="L13" s="37">
        <f t="shared" si="2"/>
        <v>3.3223140495867769</v>
      </c>
      <c r="M13" s="37">
        <f t="shared" si="2"/>
        <v>2.0934579439252334</v>
      </c>
    </row>
    <row r="14" spans="1:13" s="13" customFormat="1" ht="16.5" customHeight="1" x14ac:dyDescent="0.2">
      <c r="B14" s="30" t="s">
        <v>2</v>
      </c>
      <c r="C14" s="8"/>
      <c r="D14" s="34">
        <v>494</v>
      </c>
      <c r="E14" s="34">
        <v>812</v>
      </c>
      <c r="F14" s="35">
        <f t="shared" si="0"/>
        <v>64.372469635627525</v>
      </c>
      <c r="G14" s="34"/>
      <c r="H14" s="34">
        <v>858</v>
      </c>
      <c r="I14" s="34">
        <v>1629</v>
      </c>
      <c r="J14" s="36">
        <f t="shared" si="1"/>
        <v>89.860139860139867</v>
      </c>
      <c r="K14" s="34"/>
      <c r="L14" s="37">
        <f t="shared" si="2"/>
        <v>1.736842105263158</v>
      </c>
      <c r="M14" s="37">
        <f t="shared" si="2"/>
        <v>2.0061576354679804</v>
      </c>
    </row>
    <row r="15" spans="1:13" s="13" customFormat="1" ht="16.5" customHeight="1" x14ac:dyDescent="0.2">
      <c r="B15" s="30" t="s">
        <v>3</v>
      </c>
      <c r="C15" s="8"/>
      <c r="D15" s="34">
        <v>15212</v>
      </c>
      <c r="E15" s="34">
        <v>23524</v>
      </c>
      <c r="F15" s="35">
        <f t="shared" si="0"/>
        <v>54.641072837233764</v>
      </c>
      <c r="G15" s="34"/>
      <c r="H15" s="34">
        <v>25502</v>
      </c>
      <c r="I15" s="34">
        <v>41738</v>
      </c>
      <c r="J15" s="36">
        <f t="shared" si="1"/>
        <v>63.665594855305464</v>
      </c>
      <c r="K15" s="34"/>
      <c r="L15" s="37">
        <f t="shared" si="2"/>
        <v>1.6764396529056009</v>
      </c>
      <c r="M15" s="37">
        <f t="shared" si="2"/>
        <v>1.7742730828090461</v>
      </c>
    </row>
    <row r="16" spans="1:13" s="13" customFormat="1" ht="16.5" customHeight="1" x14ac:dyDescent="0.2">
      <c r="B16" s="30" t="s">
        <v>45</v>
      </c>
      <c r="C16" s="8"/>
      <c r="D16" s="34">
        <v>63</v>
      </c>
      <c r="E16" s="34">
        <v>30</v>
      </c>
      <c r="F16" s="35">
        <f t="shared" si="0"/>
        <v>-52.38095238095238</v>
      </c>
      <c r="G16" s="34"/>
      <c r="H16" s="34">
        <v>132</v>
      </c>
      <c r="I16" s="34">
        <v>89</v>
      </c>
      <c r="J16" s="36">
        <f t="shared" si="1"/>
        <v>-32.575757575757578</v>
      </c>
      <c r="K16" s="34"/>
      <c r="L16" s="37">
        <f t="shared" si="2"/>
        <v>2.0952380952380953</v>
      </c>
      <c r="M16" s="37">
        <f t="shared" si="2"/>
        <v>2.9666666666666668</v>
      </c>
    </row>
    <row r="17" spans="2:13" s="13" customFormat="1" ht="16.5" customHeight="1" x14ac:dyDescent="0.2">
      <c r="B17" s="30" t="s">
        <v>4</v>
      </c>
      <c r="C17" s="8"/>
      <c r="D17" s="34">
        <v>59</v>
      </c>
      <c r="E17" s="34">
        <v>910</v>
      </c>
      <c r="F17" s="35" t="str">
        <f t="shared" si="0"/>
        <v>...</v>
      </c>
      <c r="G17" s="34"/>
      <c r="H17" s="34">
        <v>121</v>
      </c>
      <c r="I17" s="34">
        <v>511</v>
      </c>
      <c r="J17" s="36" t="str">
        <f t="shared" si="1"/>
        <v>...</v>
      </c>
      <c r="K17" s="34"/>
      <c r="L17" s="37">
        <f t="shared" si="2"/>
        <v>2.0508474576271185</v>
      </c>
      <c r="M17" s="37">
        <f t="shared" si="2"/>
        <v>0.56153846153846154</v>
      </c>
    </row>
    <row r="18" spans="2:13" s="13" customFormat="1" ht="16.5" customHeight="1" x14ac:dyDescent="0.2">
      <c r="B18" s="30" t="s">
        <v>5</v>
      </c>
      <c r="C18" s="8"/>
      <c r="D18" s="34">
        <v>4721</v>
      </c>
      <c r="E18" s="34">
        <v>6282</v>
      </c>
      <c r="F18" s="35">
        <f t="shared" si="0"/>
        <v>33.06502859563652</v>
      </c>
      <c r="G18" s="34"/>
      <c r="H18" s="34">
        <v>7879</v>
      </c>
      <c r="I18" s="34">
        <v>10311</v>
      </c>
      <c r="J18" s="36">
        <f t="shared" si="1"/>
        <v>30.866861276811779</v>
      </c>
      <c r="K18" s="34"/>
      <c r="L18" s="37">
        <f t="shared" si="2"/>
        <v>1.6689260749841135</v>
      </c>
      <c r="M18" s="37">
        <f t="shared" si="2"/>
        <v>1.6413562559694366</v>
      </c>
    </row>
    <row r="19" spans="2:13" s="13" customFormat="1" ht="16.5" customHeight="1" x14ac:dyDescent="0.2">
      <c r="B19" s="30" t="s">
        <v>6</v>
      </c>
      <c r="C19" s="8"/>
      <c r="D19" s="34">
        <v>285</v>
      </c>
      <c r="E19" s="34">
        <v>437</v>
      </c>
      <c r="F19" s="35">
        <f t="shared" si="0"/>
        <v>53.333333333333336</v>
      </c>
      <c r="G19" s="34"/>
      <c r="H19" s="34">
        <v>684</v>
      </c>
      <c r="I19" s="34">
        <v>1140</v>
      </c>
      <c r="J19" s="36">
        <f t="shared" si="1"/>
        <v>66.666666666666671</v>
      </c>
      <c r="K19" s="34"/>
      <c r="L19" s="37">
        <f t="shared" si="2"/>
        <v>2.4</v>
      </c>
      <c r="M19" s="37">
        <f t="shared" si="2"/>
        <v>2.6086956521739131</v>
      </c>
    </row>
    <row r="20" spans="2:13" s="13" customFormat="1" ht="16.5" customHeight="1" x14ac:dyDescent="0.2">
      <c r="B20" s="75" t="s">
        <v>88</v>
      </c>
      <c r="C20" s="8"/>
      <c r="D20" s="34">
        <v>403</v>
      </c>
      <c r="E20" s="34">
        <v>876</v>
      </c>
      <c r="F20" s="35">
        <f t="shared" si="0"/>
        <v>117.3697270471464</v>
      </c>
      <c r="G20" s="34"/>
      <c r="H20" s="34">
        <v>811</v>
      </c>
      <c r="I20" s="34">
        <v>1928</v>
      </c>
      <c r="J20" s="36">
        <f t="shared" si="1"/>
        <v>137.73119605425401</v>
      </c>
      <c r="K20" s="34"/>
      <c r="L20" s="37">
        <f t="shared" si="2"/>
        <v>2.0124069478908186</v>
      </c>
      <c r="M20" s="37">
        <f t="shared" si="2"/>
        <v>2.2009132420091326</v>
      </c>
    </row>
    <row r="21" spans="2:13" s="13" customFormat="1" ht="16.5" customHeight="1" x14ac:dyDescent="0.2">
      <c r="B21" s="30" t="s">
        <v>7</v>
      </c>
      <c r="C21" s="8"/>
      <c r="D21" s="34">
        <v>15</v>
      </c>
      <c r="E21" s="34">
        <v>32</v>
      </c>
      <c r="F21" s="35">
        <f t="shared" si="0"/>
        <v>113.33333333333333</v>
      </c>
      <c r="G21" s="34"/>
      <c r="H21" s="34">
        <v>26</v>
      </c>
      <c r="I21" s="34">
        <v>62</v>
      </c>
      <c r="J21" s="36">
        <f t="shared" si="1"/>
        <v>138.46153846153845</v>
      </c>
      <c r="K21" s="34"/>
      <c r="L21" s="37">
        <f t="shared" si="2"/>
        <v>1.7333333333333334</v>
      </c>
      <c r="M21" s="37">
        <f t="shared" si="2"/>
        <v>1.9375</v>
      </c>
    </row>
    <row r="22" spans="2:13" s="13" customFormat="1" ht="16.5" customHeight="1" x14ac:dyDescent="0.2">
      <c r="B22" s="30" t="s">
        <v>8</v>
      </c>
      <c r="C22" s="8"/>
      <c r="D22" s="34">
        <v>2418</v>
      </c>
      <c r="E22" s="34">
        <v>3758</v>
      </c>
      <c r="F22" s="35">
        <f t="shared" si="0"/>
        <v>55.417700578990903</v>
      </c>
      <c r="G22" s="34"/>
      <c r="H22" s="34">
        <v>4592</v>
      </c>
      <c r="I22" s="34">
        <v>7471</v>
      </c>
      <c r="J22" s="36">
        <f t="shared" si="1"/>
        <v>62.695993031358888</v>
      </c>
      <c r="K22" s="34"/>
      <c r="L22" s="37">
        <f t="shared" si="2"/>
        <v>1.8990901571546732</v>
      </c>
      <c r="M22" s="37">
        <f t="shared" si="2"/>
        <v>1.988025545502927</v>
      </c>
    </row>
    <row r="23" spans="2:13" s="13" customFormat="1" ht="16.5" customHeight="1" x14ac:dyDescent="0.2">
      <c r="B23" s="30" t="s">
        <v>9</v>
      </c>
      <c r="C23" s="8"/>
      <c r="D23" s="34">
        <v>109</v>
      </c>
      <c r="E23" s="34">
        <v>200</v>
      </c>
      <c r="F23" s="35">
        <f t="shared" si="0"/>
        <v>83.486238532110093</v>
      </c>
      <c r="G23" s="34"/>
      <c r="H23" s="34">
        <v>240</v>
      </c>
      <c r="I23" s="34">
        <v>461</v>
      </c>
      <c r="J23" s="36">
        <f t="shared" si="1"/>
        <v>92.083333333333329</v>
      </c>
      <c r="K23" s="34"/>
      <c r="L23" s="37">
        <f t="shared" si="2"/>
        <v>2.2018348623853212</v>
      </c>
      <c r="M23" s="37">
        <f t="shared" si="2"/>
        <v>2.3050000000000002</v>
      </c>
    </row>
    <row r="24" spans="2:13" s="13" customFormat="1" ht="16.5" customHeight="1" x14ac:dyDescent="0.2">
      <c r="B24" s="30" t="s">
        <v>46</v>
      </c>
      <c r="C24" s="8"/>
      <c r="D24" s="34">
        <v>32</v>
      </c>
      <c r="E24" s="34">
        <v>72</v>
      </c>
      <c r="F24" s="35">
        <f t="shared" si="0"/>
        <v>125</v>
      </c>
      <c r="G24" s="34"/>
      <c r="H24" s="34">
        <v>45</v>
      </c>
      <c r="I24" s="34">
        <v>138</v>
      </c>
      <c r="J24" s="36" t="str">
        <f t="shared" si="1"/>
        <v>...</v>
      </c>
      <c r="K24" s="34"/>
      <c r="L24" s="37">
        <f t="shared" si="2"/>
        <v>1.40625</v>
      </c>
      <c r="M24" s="37">
        <f t="shared" si="2"/>
        <v>1.9166666666666667</v>
      </c>
    </row>
    <row r="25" spans="2:13" s="13" customFormat="1" ht="16.5" customHeight="1" x14ac:dyDescent="0.2">
      <c r="B25" s="30" t="s">
        <v>10</v>
      </c>
      <c r="C25" s="8"/>
      <c r="D25" s="34">
        <v>109</v>
      </c>
      <c r="E25" s="34">
        <v>138</v>
      </c>
      <c r="F25" s="35">
        <f t="shared" si="0"/>
        <v>26.605504587155963</v>
      </c>
      <c r="G25" s="34"/>
      <c r="H25" s="34">
        <v>186</v>
      </c>
      <c r="I25" s="34">
        <v>199</v>
      </c>
      <c r="J25" s="36">
        <f t="shared" si="1"/>
        <v>6.989247311827957</v>
      </c>
      <c r="K25" s="34"/>
      <c r="L25" s="37">
        <f t="shared" si="2"/>
        <v>1.7064220183486238</v>
      </c>
      <c r="M25" s="37">
        <f t="shared" si="2"/>
        <v>1.4420289855072463</v>
      </c>
    </row>
    <row r="26" spans="2:13" s="13" customFormat="1" ht="16.5" customHeight="1" x14ac:dyDescent="0.2">
      <c r="B26" s="30" t="s">
        <v>47</v>
      </c>
      <c r="C26" s="8"/>
      <c r="D26" s="34">
        <v>64</v>
      </c>
      <c r="E26" s="34">
        <v>85</v>
      </c>
      <c r="F26" s="35">
        <f t="shared" si="0"/>
        <v>32.8125</v>
      </c>
      <c r="G26" s="34"/>
      <c r="H26" s="34">
        <v>163</v>
      </c>
      <c r="I26" s="34">
        <v>199</v>
      </c>
      <c r="J26" s="36">
        <f t="shared" si="1"/>
        <v>22.085889570552148</v>
      </c>
      <c r="K26" s="34"/>
      <c r="L26" s="37">
        <f t="shared" si="2"/>
        <v>2.546875</v>
      </c>
      <c r="M26" s="37">
        <f t="shared" si="2"/>
        <v>2.3411764705882354</v>
      </c>
    </row>
    <row r="27" spans="2:13" s="13" customFormat="1" ht="16.5" customHeight="1" x14ac:dyDescent="0.2">
      <c r="B27" s="30" t="s">
        <v>11</v>
      </c>
      <c r="C27" s="8"/>
      <c r="D27" s="34">
        <v>528</v>
      </c>
      <c r="E27" s="34">
        <v>587</v>
      </c>
      <c r="F27" s="35">
        <f t="shared" si="0"/>
        <v>11.174242424242424</v>
      </c>
      <c r="G27" s="34"/>
      <c r="H27" s="34">
        <v>732</v>
      </c>
      <c r="I27" s="34">
        <v>897</v>
      </c>
      <c r="J27" s="36">
        <f t="shared" si="1"/>
        <v>22.540983606557376</v>
      </c>
      <c r="K27" s="34"/>
      <c r="L27" s="37">
        <f t="shared" ref="L27:M62" si="3">IF(AND(D27=0,H27=0),0,IF(OR(D27="...",H27="..."),"...",H27/D27))</f>
        <v>1.3863636363636365</v>
      </c>
      <c r="M27" s="37">
        <f t="shared" si="3"/>
        <v>1.5281090289608177</v>
      </c>
    </row>
    <row r="28" spans="2:13" s="13" customFormat="1" ht="16.5" customHeight="1" x14ac:dyDescent="0.2">
      <c r="B28" s="30" t="s">
        <v>48</v>
      </c>
      <c r="C28" s="8"/>
      <c r="D28" s="34">
        <v>10</v>
      </c>
      <c r="E28" s="34">
        <v>24</v>
      </c>
      <c r="F28" s="35">
        <f t="shared" si="0"/>
        <v>140</v>
      </c>
      <c r="G28" s="34"/>
      <c r="H28" s="34">
        <v>24</v>
      </c>
      <c r="I28" s="34">
        <v>50</v>
      </c>
      <c r="J28" s="36">
        <f t="shared" si="1"/>
        <v>108.33333333333333</v>
      </c>
      <c r="K28" s="34"/>
      <c r="L28" s="37">
        <f t="shared" si="3"/>
        <v>2.4</v>
      </c>
      <c r="M28" s="37">
        <f t="shared" si="3"/>
        <v>2.0833333333333335</v>
      </c>
    </row>
    <row r="29" spans="2:13" s="13" customFormat="1" ht="16.5" customHeight="1" x14ac:dyDescent="0.2">
      <c r="B29" s="30" t="s">
        <v>12</v>
      </c>
      <c r="C29" s="8"/>
      <c r="D29" s="34">
        <v>3379</v>
      </c>
      <c r="E29" s="34">
        <v>3316</v>
      </c>
      <c r="F29" s="35">
        <f t="shared" si="0"/>
        <v>-1.8644569399230542</v>
      </c>
      <c r="G29" s="34"/>
      <c r="H29" s="34">
        <v>4953</v>
      </c>
      <c r="I29" s="34">
        <v>6331</v>
      </c>
      <c r="J29" s="36">
        <f t="shared" si="1"/>
        <v>27.821522309711288</v>
      </c>
      <c r="K29" s="34"/>
      <c r="L29" s="37">
        <f t="shared" si="3"/>
        <v>1.465818289434744</v>
      </c>
      <c r="M29" s="37">
        <f t="shared" si="3"/>
        <v>1.9092279855247285</v>
      </c>
    </row>
    <row r="30" spans="2:13" s="13" customFormat="1" ht="16.5" customHeight="1" x14ac:dyDescent="0.2">
      <c r="B30" s="30" t="s">
        <v>13</v>
      </c>
      <c r="C30" s="8"/>
      <c r="D30" s="34">
        <v>79</v>
      </c>
      <c r="E30" s="34">
        <v>212</v>
      </c>
      <c r="F30" s="35">
        <f t="shared" si="0"/>
        <v>168.35443037974684</v>
      </c>
      <c r="G30" s="34"/>
      <c r="H30" s="34">
        <v>156</v>
      </c>
      <c r="I30" s="34">
        <v>417</v>
      </c>
      <c r="J30" s="36">
        <f t="shared" si="1"/>
        <v>167.30769230769232</v>
      </c>
      <c r="K30" s="34"/>
      <c r="L30" s="37">
        <f t="shared" si="3"/>
        <v>1.9746835443037976</v>
      </c>
      <c r="M30" s="37">
        <f t="shared" si="3"/>
        <v>1.9669811320754718</v>
      </c>
    </row>
    <row r="31" spans="2:13" s="13" customFormat="1" ht="16.5" customHeight="1" x14ac:dyDescent="0.2">
      <c r="B31" s="30" t="s">
        <v>14</v>
      </c>
      <c r="C31" s="8"/>
      <c r="D31" s="34">
        <v>976</v>
      </c>
      <c r="E31" s="34">
        <v>1557</v>
      </c>
      <c r="F31" s="35">
        <f t="shared" si="0"/>
        <v>59.528688524590166</v>
      </c>
      <c r="G31" s="34"/>
      <c r="H31" s="34">
        <v>1984</v>
      </c>
      <c r="I31" s="34">
        <v>3155</v>
      </c>
      <c r="J31" s="36">
        <f t="shared" si="1"/>
        <v>59.02217741935484</v>
      </c>
      <c r="K31" s="34"/>
      <c r="L31" s="37">
        <f t="shared" si="3"/>
        <v>2.0327868852459017</v>
      </c>
      <c r="M31" s="37">
        <f t="shared" si="3"/>
        <v>2.0263326910725756</v>
      </c>
    </row>
    <row r="32" spans="2:13" s="13" customFormat="1" ht="16.5" customHeight="1" x14ac:dyDescent="0.2">
      <c r="B32" s="30" t="s">
        <v>15</v>
      </c>
      <c r="C32" s="8"/>
      <c r="D32" s="34">
        <v>398</v>
      </c>
      <c r="E32" s="34">
        <v>826</v>
      </c>
      <c r="F32" s="35">
        <f t="shared" si="0"/>
        <v>107.53768844221105</v>
      </c>
      <c r="G32" s="34"/>
      <c r="H32" s="34">
        <v>1009</v>
      </c>
      <c r="I32" s="34">
        <v>2145</v>
      </c>
      <c r="J32" s="36">
        <f t="shared" si="1"/>
        <v>112.58671952428146</v>
      </c>
      <c r="K32" s="34"/>
      <c r="L32" s="37">
        <f t="shared" si="3"/>
        <v>2.5351758793969847</v>
      </c>
      <c r="M32" s="37">
        <f t="shared" si="3"/>
        <v>2.5968523002421309</v>
      </c>
    </row>
    <row r="33" spans="2:13" s="13" customFormat="1" ht="16.5" customHeight="1" x14ac:dyDescent="0.2">
      <c r="B33" s="30" t="s">
        <v>16</v>
      </c>
      <c r="C33" s="8"/>
      <c r="D33" s="34">
        <v>462</v>
      </c>
      <c r="E33" s="34">
        <v>835</v>
      </c>
      <c r="F33" s="35">
        <f t="shared" si="0"/>
        <v>80.735930735930737</v>
      </c>
      <c r="G33" s="34"/>
      <c r="H33" s="34">
        <v>933</v>
      </c>
      <c r="I33" s="34">
        <v>1670</v>
      </c>
      <c r="J33" s="36">
        <f t="shared" si="1"/>
        <v>78.9924973204716</v>
      </c>
      <c r="K33" s="34"/>
      <c r="L33" s="37">
        <f t="shared" si="3"/>
        <v>2.0194805194805197</v>
      </c>
      <c r="M33" s="37">
        <f t="shared" si="3"/>
        <v>2</v>
      </c>
    </row>
    <row r="34" spans="2:13" s="13" customFormat="1" ht="16.5" customHeight="1" x14ac:dyDescent="0.2">
      <c r="B34" s="30" t="s">
        <v>17</v>
      </c>
      <c r="C34" s="8"/>
      <c r="D34" s="34">
        <v>456</v>
      </c>
      <c r="E34" s="34">
        <v>759</v>
      </c>
      <c r="F34" s="35">
        <f t="shared" si="0"/>
        <v>66.44736842105263</v>
      </c>
      <c r="G34" s="34"/>
      <c r="H34" s="34">
        <v>1346</v>
      </c>
      <c r="I34" s="34">
        <v>1486</v>
      </c>
      <c r="J34" s="36">
        <f t="shared" si="1"/>
        <v>10.401188707280832</v>
      </c>
      <c r="K34" s="34"/>
      <c r="L34" s="37">
        <f t="shared" si="3"/>
        <v>2.9517543859649122</v>
      </c>
      <c r="M34" s="37">
        <f t="shared" si="3"/>
        <v>1.9578392621870884</v>
      </c>
    </row>
    <row r="35" spans="2:13" s="13" customFormat="1" ht="16.5" customHeight="1" x14ac:dyDescent="0.2">
      <c r="B35" s="30" t="s">
        <v>18</v>
      </c>
      <c r="C35" s="8"/>
      <c r="D35" s="34">
        <v>248</v>
      </c>
      <c r="E35" s="34">
        <v>291</v>
      </c>
      <c r="F35" s="35">
        <f t="shared" si="0"/>
        <v>17.338709677419356</v>
      </c>
      <c r="G35" s="34"/>
      <c r="H35" s="34">
        <v>962</v>
      </c>
      <c r="I35" s="34">
        <v>769</v>
      </c>
      <c r="J35" s="36">
        <f t="shared" si="1"/>
        <v>-20.062370062370061</v>
      </c>
      <c r="K35" s="34"/>
      <c r="L35" s="37">
        <f t="shared" si="3"/>
        <v>3.879032258064516</v>
      </c>
      <c r="M35" s="37">
        <f t="shared" si="3"/>
        <v>2.6426116838487972</v>
      </c>
    </row>
    <row r="36" spans="2:13" s="13" customFormat="1" ht="16.5" customHeight="1" x14ac:dyDescent="0.2">
      <c r="B36" s="30" t="s">
        <v>19</v>
      </c>
      <c r="C36" s="8"/>
      <c r="D36" s="34">
        <v>389</v>
      </c>
      <c r="E36" s="34">
        <v>646</v>
      </c>
      <c r="F36" s="35">
        <f t="shared" si="0"/>
        <v>66.066838046272494</v>
      </c>
      <c r="G36" s="34"/>
      <c r="H36" s="34">
        <v>626</v>
      </c>
      <c r="I36" s="34">
        <v>1498</v>
      </c>
      <c r="J36" s="36">
        <f t="shared" si="1"/>
        <v>139.29712460063897</v>
      </c>
      <c r="K36" s="34"/>
      <c r="L36" s="37">
        <f t="shared" si="3"/>
        <v>1.6092544987146529</v>
      </c>
      <c r="M36" s="37">
        <f t="shared" si="3"/>
        <v>2.3188854489164088</v>
      </c>
    </row>
    <row r="37" spans="2:13" s="13" customFormat="1" ht="16.5" customHeight="1" x14ac:dyDescent="0.2">
      <c r="B37" s="30" t="s">
        <v>80</v>
      </c>
      <c r="C37" s="8"/>
      <c r="D37" s="34">
        <v>107</v>
      </c>
      <c r="E37" s="34">
        <v>195</v>
      </c>
      <c r="F37" s="35">
        <f t="shared" si="0"/>
        <v>82.242990654205613</v>
      </c>
      <c r="G37" s="34"/>
      <c r="H37" s="34">
        <v>173</v>
      </c>
      <c r="I37" s="34">
        <v>399</v>
      </c>
      <c r="J37" s="36">
        <f t="shared" si="1"/>
        <v>130.635838150289</v>
      </c>
      <c r="K37" s="34"/>
      <c r="L37" s="37">
        <f t="shared" si="3"/>
        <v>1.6168224299065421</v>
      </c>
      <c r="M37" s="37">
        <f t="shared" si="3"/>
        <v>2.046153846153846</v>
      </c>
    </row>
    <row r="38" spans="2:13" s="13" customFormat="1" ht="16.5" customHeight="1" x14ac:dyDescent="0.2">
      <c r="B38" s="30" t="s">
        <v>49</v>
      </c>
      <c r="C38" s="8"/>
      <c r="D38" s="34">
        <v>74</v>
      </c>
      <c r="E38" s="34">
        <v>281</v>
      </c>
      <c r="F38" s="35" t="str">
        <f t="shared" si="0"/>
        <v>...</v>
      </c>
      <c r="G38" s="34"/>
      <c r="H38" s="34">
        <v>164</v>
      </c>
      <c r="I38" s="34">
        <v>522</v>
      </c>
      <c r="J38" s="36" t="str">
        <f t="shared" si="1"/>
        <v>...</v>
      </c>
      <c r="K38" s="34"/>
      <c r="L38" s="37">
        <f t="shared" si="3"/>
        <v>2.2162162162162162</v>
      </c>
      <c r="M38" s="37">
        <f t="shared" si="3"/>
        <v>1.8576512455516014</v>
      </c>
    </row>
    <row r="39" spans="2:13" s="13" customFormat="1" ht="16.5" customHeight="1" x14ac:dyDescent="0.2">
      <c r="B39" s="30" t="s">
        <v>20</v>
      </c>
      <c r="C39" s="8"/>
      <c r="D39" s="34">
        <v>90</v>
      </c>
      <c r="E39" s="34">
        <v>189</v>
      </c>
      <c r="F39" s="35">
        <f t="shared" si="0"/>
        <v>110</v>
      </c>
      <c r="G39" s="34"/>
      <c r="H39" s="34">
        <v>180</v>
      </c>
      <c r="I39" s="34">
        <v>417</v>
      </c>
      <c r="J39" s="36">
        <f t="shared" si="1"/>
        <v>131.66666666666666</v>
      </c>
      <c r="K39" s="34"/>
      <c r="L39" s="37">
        <f t="shared" si="3"/>
        <v>2</v>
      </c>
      <c r="M39" s="37">
        <f t="shared" si="3"/>
        <v>2.2063492063492065</v>
      </c>
    </row>
    <row r="40" spans="2:13" s="13" customFormat="1" ht="16.5" customHeight="1" x14ac:dyDescent="0.2">
      <c r="B40" s="30" t="s">
        <v>21</v>
      </c>
      <c r="C40" s="8"/>
      <c r="D40" s="34">
        <v>1471</v>
      </c>
      <c r="E40" s="34">
        <v>2491</v>
      </c>
      <c r="F40" s="35">
        <f t="shared" si="0"/>
        <v>69.340584636301841</v>
      </c>
      <c r="G40" s="34"/>
      <c r="H40" s="34">
        <v>3318</v>
      </c>
      <c r="I40" s="34">
        <v>5506</v>
      </c>
      <c r="J40" s="36">
        <f t="shared" si="1"/>
        <v>65.943339361060879</v>
      </c>
      <c r="K40" s="34"/>
      <c r="L40" s="37">
        <f t="shared" si="3"/>
        <v>2.2556084296397008</v>
      </c>
      <c r="M40" s="37">
        <f t="shared" si="3"/>
        <v>2.2103572862304297</v>
      </c>
    </row>
    <row r="41" spans="2:13" s="13" customFormat="1" ht="16.5" customHeight="1" x14ac:dyDescent="0.2">
      <c r="B41" s="30" t="s">
        <v>22</v>
      </c>
      <c r="C41" s="8"/>
      <c r="D41" s="34">
        <v>196</v>
      </c>
      <c r="E41" s="34">
        <v>589</v>
      </c>
      <c r="F41" s="35" t="str">
        <f t="shared" si="0"/>
        <v>...</v>
      </c>
      <c r="G41" s="34"/>
      <c r="H41" s="34">
        <v>394</v>
      </c>
      <c r="I41" s="34">
        <v>1086</v>
      </c>
      <c r="J41" s="36">
        <f t="shared" si="1"/>
        <v>175.63451776649745</v>
      </c>
      <c r="K41" s="34"/>
      <c r="L41" s="37">
        <f t="shared" si="3"/>
        <v>2.010204081632653</v>
      </c>
      <c r="M41" s="37">
        <f t="shared" si="3"/>
        <v>1.8438030560271648</v>
      </c>
    </row>
    <row r="42" spans="2:13" s="13" customFormat="1" ht="16.5" customHeight="1" x14ac:dyDescent="0.2">
      <c r="B42" s="30" t="s">
        <v>23</v>
      </c>
      <c r="C42" s="8"/>
      <c r="D42" s="34">
        <v>379</v>
      </c>
      <c r="E42" s="34">
        <v>1909</v>
      </c>
      <c r="F42" s="35" t="str">
        <f t="shared" si="0"/>
        <v>...</v>
      </c>
      <c r="G42" s="34"/>
      <c r="H42" s="34">
        <v>966</v>
      </c>
      <c r="I42" s="34">
        <v>3640</v>
      </c>
      <c r="J42" s="36" t="str">
        <f t="shared" si="1"/>
        <v>...</v>
      </c>
      <c r="K42" s="34"/>
      <c r="L42" s="37">
        <f t="shared" si="3"/>
        <v>2.5488126649076519</v>
      </c>
      <c r="M42" s="37">
        <f t="shared" si="3"/>
        <v>1.9067574646411733</v>
      </c>
    </row>
    <row r="43" spans="2:13" s="13" customFormat="1" ht="16.5" customHeight="1" x14ac:dyDescent="0.2">
      <c r="B43" s="30" t="s">
        <v>24</v>
      </c>
      <c r="C43" s="8"/>
      <c r="D43" s="34">
        <v>101</v>
      </c>
      <c r="E43" s="34">
        <v>0</v>
      </c>
      <c r="F43" s="35" t="str">
        <f t="shared" si="0"/>
        <v>...</v>
      </c>
      <c r="G43" s="34"/>
      <c r="H43" s="34">
        <v>198</v>
      </c>
      <c r="I43" s="34">
        <v>0</v>
      </c>
      <c r="J43" s="36" t="str">
        <f t="shared" si="1"/>
        <v>...</v>
      </c>
      <c r="K43" s="34"/>
      <c r="L43" s="37">
        <f t="shared" si="3"/>
        <v>1.9603960396039604</v>
      </c>
      <c r="M43" s="37">
        <f t="shared" si="3"/>
        <v>0</v>
      </c>
    </row>
    <row r="44" spans="2:13" s="13" customFormat="1" ht="16.5" customHeight="1" x14ac:dyDescent="0.2">
      <c r="B44" s="30" t="s">
        <v>25</v>
      </c>
      <c r="C44" s="8"/>
      <c r="D44" s="34">
        <v>353</v>
      </c>
      <c r="E44" s="34">
        <v>507</v>
      </c>
      <c r="F44" s="35">
        <f t="shared" si="0"/>
        <v>43.626062322946176</v>
      </c>
      <c r="G44" s="34"/>
      <c r="H44" s="34">
        <v>682</v>
      </c>
      <c r="I44" s="34">
        <v>1243</v>
      </c>
      <c r="J44" s="36">
        <f t="shared" si="1"/>
        <v>82.258064516129039</v>
      </c>
      <c r="K44" s="34"/>
      <c r="L44" s="37">
        <f t="shared" si="3"/>
        <v>1.9320113314447591</v>
      </c>
      <c r="M44" s="37">
        <f t="shared" si="3"/>
        <v>2.4516765285996054</v>
      </c>
    </row>
    <row r="45" spans="2:13" s="13" customFormat="1" ht="16.5" customHeight="1" x14ac:dyDescent="0.2">
      <c r="B45" s="30" t="s">
        <v>67</v>
      </c>
      <c r="C45" s="8"/>
      <c r="D45" s="34">
        <v>3193</v>
      </c>
      <c r="E45" s="34">
        <v>8737</v>
      </c>
      <c r="F45" s="35">
        <f t="shared" si="0"/>
        <v>173.62981522079548</v>
      </c>
      <c r="G45" s="34"/>
      <c r="H45" s="34">
        <v>6415</v>
      </c>
      <c r="I45" s="34">
        <v>18443</v>
      </c>
      <c r="J45" s="36">
        <f t="shared" si="1"/>
        <v>187.49805144193297</v>
      </c>
      <c r="K45" s="34"/>
      <c r="L45" s="37">
        <f t="shared" si="3"/>
        <v>2.0090823676792984</v>
      </c>
      <c r="M45" s="37">
        <f t="shared" si="3"/>
        <v>2.110907634199382</v>
      </c>
    </row>
    <row r="46" spans="2:13" s="13" customFormat="1" ht="15.75" customHeight="1" x14ac:dyDescent="0.2">
      <c r="B46" s="30" t="s">
        <v>50</v>
      </c>
      <c r="C46" s="8"/>
      <c r="D46" s="34">
        <v>20</v>
      </c>
      <c r="E46" s="34">
        <v>37</v>
      </c>
      <c r="F46" s="35">
        <f t="shared" si="0"/>
        <v>85</v>
      </c>
      <c r="G46" s="34"/>
      <c r="H46" s="34">
        <v>75</v>
      </c>
      <c r="I46" s="34">
        <v>139</v>
      </c>
      <c r="J46" s="36">
        <f t="shared" si="1"/>
        <v>85.333333333333329</v>
      </c>
      <c r="K46" s="34"/>
      <c r="L46" s="37">
        <f t="shared" si="3"/>
        <v>3.75</v>
      </c>
      <c r="M46" s="37">
        <f t="shared" si="3"/>
        <v>3.7567567567567566</v>
      </c>
    </row>
    <row r="47" spans="2:13" s="13" customFormat="1" ht="16.5" customHeight="1" x14ac:dyDescent="0.2">
      <c r="B47" s="77" t="s">
        <v>81</v>
      </c>
      <c r="C47" s="78"/>
      <c r="D47" s="79">
        <v>296</v>
      </c>
      <c r="E47" s="79">
        <v>545</v>
      </c>
      <c r="F47" s="80">
        <f t="shared" si="0"/>
        <v>84.121621621621628</v>
      </c>
      <c r="G47" s="79"/>
      <c r="H47" s="79">
        <v>436</v>
      </c>
      <c r="I47" s="79">
        <v>1035</v>
      </c>
      <c r="J47" s="81">
        <f t="shared" si="1"/>
        <v>137.38532110091742</v>
      </c>
      <c r="K47" s="79"/>
      <c r="L47" s="82">
        <f t="shared" si="3"/>
        <v>1.472972972972973</v>
      </c>
      <c r="M47" s="82">
        <f t="shared" si="3"/>
        <v>1.8990825688073394</v>
      </c>
    </row>
    <row r="48" spans="2:13" s="13" customFormat="1" ht="22.5" customHeight="1" x14ac:dyDescent="0.2">
      <c r="B48" s="41" t="s">
        <v>82</v>
      </c>
      <c r="C48" s="8"/>
      <c r="D48" s="11">
        <v>3798</v>
      </c>
      <c r="E48" s="11">
        <v>9619</v>
      </c>
      <c r="F48" s="22">
        <f t="shared" si="0"/>
        <v>153.26487625065823</v>
      </c>
      <c r="G48" s="11"/>
      <c r="H48" s="11">
        <v>9399</v>
      </c>
      <c r="I48" s="11">
        <v>26371</v>
      </c>
      <c r="J48" s="23">
        <f t="shared" si="1"/>
        <v>180.5724013192893</v>
      </c>
      <c r="K48" s="11"/>
      <c r="L48" s="21">
        <f t="shared" si="3"/>
        <v>2.4747235387045814</v>
      </c>
      <c r="M48" s="21">
        <f t="shared" si="3"/>
        <v>2.7415531760058216</v>
      </c>
    </row>
    <row r="49" spans="2:13" s="13" customFormat="1" ht="16.5" customHeight="1" x14ac:dyDescent="0.2">
      <c r="B49" s="31" t="s">
        <v>66</v>
      </c>
      <c r="C49" s="10"/>
      <c r="D49" s="34">
        <v>2799</v>
      </c>
      <c r="E49" s="34">
        <v>7420</v>
      </c>
      <c r="F49" s="35">
        <f t="shared" si="0"/>
        <v>165.09467667023938</v>
      </c>
      <c r="G49" s="34"/>
      <c r="H49" s="34">
        <v>7125</v>
      </c>
      <c r="I49" s="34">
        <v>20677</v>
      </c>
      <c r="J49" s="36">
        <f t="shared" si="1"/>
        <v>190.20350877192982</v>
      </c>
      <c r="K49" s="34"/>
      <c r="L49" s="37">
        <f t="shared" si="3"/>
        <v>2.545551982851018</v>
      </c>
      <c r="M49" s="37">
        <f t="shared" si="3"/>
        <v>2.7866576819407007</v>
      </c>
    </row>
    <row r="50" spans="2:13" s="13" customFormat="1" ht="16.5" customHeight="1" x14ac:dyDescent="0.2">
      <c r="B50" s="31" t="s">
        <v>26</v>
      </c>
      <c r="C50" s="10"/>
      <c r="D50" s="34">
        <v>206</v>
      </c>
      <c r="E50" s="34">
        <v>697</v>
      </c>
      <c r="F50" s="35" t="str">
        <f t="shared" si="0"/>
        <v>...</v>
      </c>
      <c r="G50" s="34"/>
      <c r="H50" s="34">
        <v>497</v>
      </c>
      <c r="I50" s="34">
        <v>2033</v>
      </c>
      <c r="J50" s="36" t="str">
        <f t="shared" si="1"/>
        <v>...</v>
      </c>
      <c r="K50" s="34"/>
      <c r="L50" s="37">
        <f t="shared" si="3"/>
        <v>2.412621359223301</v>
      </c>
      <c r="M50" s="37">
        <f t="shared" si="3"/>
        <v>2.9167862266857965</v>
      </c>
    </row>
    <row r="51" spans="2:13" s="13" customFormat="1" ht="16.5" customHeight="1" x14ac:dyDescent="0.2">
      <c r="B51" s="31" t="s">
        <v>58</v>
      </c>
      <c r="C51" s="10"/>
      <c r="D51" s="34">
        <v>117</v>
      </c>
      <c r="E51" s="34">
        <v>314</v>
      </c>
      <c r="F51" s="35">
        <f t="shared" si="0"/>
        <v>168.37606837606839</v>
      </c>
      <c r="G51" s="34"/>
      <c r="H51" s="34">
        <v>233</v>
      </c>
      <c r="I51" s="34">
        <v>629</v>
      </c>
      <c r="J51" s="36">
        <f t="shared" si="1"/>
        <v>169.95708154506437</v>
      </c>
      <c r="K51" s="34"/>
      <c r="L51" s="37">
        <f>IF(AND(D51=0,H51=0),0,IF(OR(D51="...",H51="..."),"...",H51/D51))</f>
        <v>1.9914529914529915</v>
      </c>
      <c r="M51" s="37">
        <f>IF(AND(E51=0,I51=0),0,IF(OR(E51="...",I51="..."),"...",I51/E51))</f>
        <v>2.0031847133757963</v>
      </c>
    </row>
    <row r="52" spans="2:13" s="13" customFormat="1" ht="16.5" customHeight="1" x14ac:dyDescent="0.2">
      <c r="B52" s="31" t="s">
        <v>59</v>
      </c>
      <c r="C52" s="10"/>
      <c r="D52" s="34">
        <v>104</v>
      </c>
      <c r="E52" s="34">
        <v>117</v>
      </c>
      <c r="F52" s="35">
        <f t="shared" si="0"/>
        <v>12.5</v>
      </c>
      <c r="G52" s="34"/>
      <c r="H52" s="34">
        <v>185</v>
      </c>
      <c r="I52" s="34">
        <v>290</v>
      </c>
      <c r="J52" s="36">
        <f t="shared" si="1"/>
        <v>56.756756756756758</v>
      </c>
      <c r="K52" s="34"/>
      <c r="L52" s="37">
        <f>IF(AND(D52=0,H52=0),0,IF(OR(D52="...",H52="..."),"...",H52/D52))</f>
        <v>1.7788461538461537</v>
      </c>
      <c r="M52" s="37">
        <f>IF(AND(E52=0,I52=0),0,IF(OR(E52="...",I52="..."),"...",I52/E52))</f>
        <v>2.4786324786324787</v>
      </c>
    </row>
    <row r="53" spans="2:13" s="14" customFormat="1" ht="16.5" customHeight="1" x14ac:dyDescent="0.2">
      <c r="B53" s="31" t="s">
        <v>27</v>
      </c>
      <c r="C53" s="10"/>
      <c r="D53" s="34">
        <v>68</v>
      </c>
      <c r="E53" s="34">
        <v>174</v>
      </c>
      <c r="F53" s="35">
        <f t="shared" si="0"/>
        <v>155.88235294117646</v>
      </c>
      <c r="G53" s="34"/>
      <c r="H53" s="34">
        <v>143</v>
      </c>
      <c r="I53" s="34">
        <v>491</v>
      </c>
      <c r="J53" s="36" t="str">
        <f t="shared" si="1"/>
        <v>...</v>
      </c>
      <c r="K53" s="34"/>
      <c r="L53" s="37">
        <f t="shared" si="3"/>
        <v>2.1029411764705883</v>
      </c>
      <c r="M53" s="37">
        <f t="shared" si="3"/>
        <v>2.8218390804597702</v>
      </c>
    </row>
    <row r="54" spans="2:13" s="13" customFormat="1" ht="16.5" customHeight="1" x14ac:dyDescent="0.2">
      <c r="B54" s="31" t="s">
        <v>28</v>
      </c>
      <c r="C54" s="10"/>
      <c r="D54" s="34">
        <v>352</v>
      </c>
      <c r="E54" s="34">
        <v>544</v>
      </c>
      <c r="F54" s="35">
        <f t="shared" si="0"/>
        <v>54.545454545454547</v>
      </c>
      <c r="G54" s="34"/>
      <c r="H54" s="34">
        <v>928</v>
      </c>
      <c r="I54" s="34">
        <v>1412</v>
      </c>
      <c r="J54" s="36">
        <f t="shared" si="1"/>
        <v>52.155172413793103</v>
      </c>
      <c r="K54" s="34"/>
      <c r="L54" s="37">
        <f t="shared" si="3"/>
        <v>2.6363636363636362</v>
      </c>
      <c r="M54" s="37">
        <f t="shared" si="3"/>
        <v>2.5955882352941178</v>
      </c>
    </row>
    <row r="55" spans="2:13" s="13" customFormat="1" ht="16.5" customHeight="1" x14ac:dyDescent="0.2">
      <c r="B55" s="31" t="s">
        <v>29</v>
      </c>
      <c r="C55" s="10"/>
      <c r="D55" s="34">
        <v>39</v>
      </c>
      <c r="E55" s="34">
        <v>88</v>
      </c>
      <c r="F55" s="35">
        <f t="shared" si="0"/>
        <v>125.64102564102564</v>
      </c>
      <c r="G55" s="34"/>
      <c r="H55" s="34">
        <v>101</v>
      </c>
      <c r="I55" s="34">
        <v>186</v>
      </c>
      <c r="J55" s="36">
        <f t="shared" si="1"/>
        <v>84.158415841584159</v>
      </c>
      <c r="K55" s="34"/>
      <c r="L55" s="37">
        <f t="shared" si="3"/>
        <v>2.5897435897435899</v>
      </c>
      <c r="M55" s="37">
        <f t="shared" si="3"/>
        <v>2.1136363636363638</v>
      </c>
    </row>
    <row r="56" spans="2:13" s="13" customFormat="1" ht="15.75" customHeight="1" x14ac:dyDescent="0.2">
      <c r="B56" s="83" t="s">
        <v>30</v>
      </c>
      <c r="C56" s="84"/>
      <c r="D56" s="79">
        <v>113</v>
      </c>
      <c r="E56" s="79">
        <v>265</v>
      </c>
      <c r="F56" s="80">
        <f t="shared" si="0"/>
        <v>134.51327433628319</v>
      </c>
      <c r="G56" s="79"/>
      <c r="H56" s="79">
        <v>187</v>
      </c>
      <c r="I56" s="79">
        <v>653</v>
      </c>
      <c r="J56" s="81" t="str">
        <f t="shared" si="1"/>
        <v>...</v>
      </c>
      <c r="K56" s="79"/>
      <c r="L56" s="82">
        <f t="shared" si="3"/>
        <v>1.654867256637168</v>
      </c>
      <c r="M56" s="82">
        <f t="shared" si="3"/>
        <v>2.4641509433962265</v>
      </c>
    </row>
    <row r="57" spans="2:13" s="13" customFormat="1" ht="22.5" customHeight="1" x14ac:dyDescent="0.2">
      <c r="B57" s="42" t="s">
        <v>83</v>
      </c>
      <c r="C57" s="10"/>
      <c r="D57" s="11">
        <v>336</v>
      </c>
      <c r="E57" s="11">
        <v>546</v>
      </c>
      <c r="F57" s="22">
        <f t="shared" si="0"/>
        <v>62.5</v>
      </c>
      <c r="G57" s="11"/>
      <c r="H57" s="11">
        <v>1069</v>
      </c>
      <c r="I57" s="11">
        <v>1815</v>
      </c>
      <c r="J57" s="23">
        <f t="shared" si="1"/>
        <v>69.784845650140312</v>
      </c>
      <c r="K57" s="11"/>
      <c r="L57" s="21">
        <f t="shared" si="3"/>
        <v>3.1815476190476191</v>
      </c>
      <c r="M57" s="21">
        <f t="shared" si="3"/>
        <v>3.3241758241758244</v>
      </c>
    </row>
    <row r="58" spans="2:13" s="13" customFormat="1" ht="16.5" customHeight="1" x14ac:dyDescent="0.2">
      <c r="B58" s="32" t="s">
        <v>31</v>
      </c>
      <c r="C58" s="8"/>
      <c r="D58" s="34">
        <v>35</v>
      </c>
      <c r="E58" s="34">
        <v>97</v>
      </c>
      <c r="F58" s="35">
        <f t="shared" si="0"/>
        <v>177.14285714285714</v>
      </c>
      <c r="G58" s="34"/>
      <c r="H58" s="34">
        <v>68</v>
      </c>
      <c r="I58" s="34">
        <v>257</v>
      </c>
      <c r="J58" s="36" t="str">
        <f t="shared" si="1"/>
        <v>...</v>
      </c>
      <c r="K58" s="34"/>
      <c r="L58" s="37">
        <f t="shared" si="3"/>
        <v>1.9428571428571428</v>
      </c>
      <c r="M58" s="37">
        <f t="shared" si="3"/>
        <v>2.6494845360824741</v>
      </c>
    </row>
    <row r="59" spans="2:13" s="13" customFormat="1" ht="16.5" customHeight="1" x14ac:dyDescent="0.2">
      <c r="B59" s="32" t="s">
        <v>32</v>
      </c>
      <c r="C59" s="8"/>
      <c r="D59" s="34">
        <v>58</v>
      </c>
      <c r="E59" s="34">
        <v>134</v>
      </c>
      <c r="F59" s="35">
        <f t="shared" si="0"/>
        <v>131.0344827586207</v>
      </c>
      <c r="G59" s="34"/>
      <c r="H59" s="34">
        <v>179</v>
      </c>
      <c r="I59" s="34">
        <v>369</v>
      </c>
      <c r="J59" s="36">
        <f t="shared" si="1"/>
        <v>106.14525139664805</v>
      </c>
      <c r="K59" s="34"/>
      <c r="L59" s="37">
        <f t="shared" si="3"/>
        <v>3.0862068965517242</v>
      </c>
      <c r="M59" s="37">
        <f t="shared" si="3"/>
        <v>2.7537313432835822</v>
      </c>
    </row>
    <row r="60" spans="2:13" s="13" customFormat="1" ht="16.5" customHeight="1" x14ac:dyDescent="0.2">
      <c r="B60" s="32" t="s">
        <v>44</v>
      </c>
      <c r="C60" s="8"/>
      <c r="D60" s="34">
        <v>36</v>
      </c>
      <c r="E60" s="34">
        <v>111</v>
      </c>
      <c r="F60" s="35" t="str">
        <f t="shared" si="0"/>
        <v>...</v>
      </c>
      <c r="G60" s="34"/>
      <c r="H60" s="34">
        <v>115</v>
      </c>
      <c r="I60" s="34">
        <v>343</v>
      </c>
      <c r="J60" s="36">
        <f t="shared" si="1"/>
        <v>198.2608695652174</v>
      </c>
      <c r="K60" s="34"/>
      <c r="L60" s="37">
        <f t="shared" si="3"/>
        <v>3.1944444444444446</v>
      </c>
      <c r="M60" s="37">
        <f t="shared" si="3"/>
        <v>3.0900900900900901</v>
      </c>
    </row>
    <row r="61" spans="2:13" s="13" customFormat="1" ht="15.75" customHeight="1" x14ac:dyDescent="0.2">
      <c r="B61" s="85" t="s">
        <v>33</v>
      </c>
      <c r="C61" s="78"/>
      <c r="D61" s="79">
        <v>207</v>
      </c>
      <c r="E61" s="79">
        <v>204</v>
      </c>
      <c r="F61" s="80">
        <f t="shared" si="0"/>
        <v>-1.4492753623188406</v>
      </c>
      <c r="G61" s="79"/>
      <c r="H61" s="79">
        <v>707</v>
      </c>
      <c r="I61" s="79">
        <v>846</v>
      </c>
      <c r="J61" s="81">
        <f t="shared" si="1"/>
        <v>19.660537482319661</v>
      </c>
      <c r="K61" s="79"/>
      <c r="L61" s="82">
        <f t="shared" si="3"/>
        <v>3.4154589371980677</v>
      </c>
      <c r="M61" s="82">
        <f t="shared" si="3"/>
        <v>4.1470588235294121</v>
      </c>
    </row>
    <row r="62" spans="2:13" s="13" customFormat="1" ht="22.5" customHeight="1" x14ac:dyDescent="0.2">
      <c r="B62" s="38" t="s">
        <v>84</v>
      </c>
      <c r="C62" s="8"/>
      <c r="D62" s="11">
        <v>2194</v>
      </c>
      <c r="E62" s="11">
        <v>5947</v>
      </c>
      <c r="F62" s="22">
        <f t="shared" si="0"/>
        <v>171.0574293527803</v>
      </c>
      <c r="G62" s="11"/>
      <c r="H62" s="11">
        <v>6820</v>
      </c>
      <c r="I62" s="11">
        <v>16206</v>
      </c>
      <c r="J62" s="23">
        <f t="shared" si="1"/>
        <v>137.62463343108504</v>
      </c>
      <c r="K62" s="11"/>
      <c r="L62" s="21">
        <f t="shared" si="3"/>
        <v>3.1084776663628078</v>
      </c>
      <c r="M62" s="21">
        <f t="shared" si="3"/>
        <v>2.7250714646040022</v>
      </c>
    </row>
    <row r="63" spans="2:13" s="13" customFormat="1" ht="16.5" customHeight="1" x14ac:dyDescent="0.2">
      <c r="B63" s="32" t="s">
        <v>60</v>
      </c>
      <c r="C63" s="8"/>
      <c r="D63" s="34">
        <v>3</v>
      </c>
      <c r="E63" s="34">
        <v>5</v>
      </c>
      <c r="F63" s="35">
        <f t="shared" si="0"/>
        <v>66.666666666666671</v>
      </c>
      <c r="G63" s="34"/>
      <c r="H63" s="34">
        <v>40</v>
      </c>
      <c r="I63" s="34">
        <v>14</v>
      </c>
      <c r="J63" s="36">
        <f t="shared" si="1"/>
        <v>-65</v>
      </c>
      <c r="K63" s="34"/>
      <c r="L63" s="37">
        <f>IF(AND(D63=0,H63=0),0,IF(OR(D63="...",H63="..."),"...",H63/D63))</f>
        <v>13.333333333333334</v>
      </c>
      <c r="M63" s="37">
        <f>IF(AND(E63=0,I63=0),0,IF(OR(E63="...",I63="..."),"...",I63/E63))</f>
        <v>2.8</v>
      </c>
    </row>
    <row r="64" spans="2:13" s="13" customFormat="1" ht="16.5" customHeight="1" x14ac:dyDescent="0.2">
      <c r="B64" s="75" t="s">
        <v>89</v>
      </c>
      <c r="C64" s="8"/>
      <c r="D64" s="34">
        <v>171</v>
      </c>
      <c r="E64" s="34">
        <v>801</v>
      </c>
      <c r="F64" s="35" t="str">
        <f t="shared" si="0"/>
        <v>...</v>
      </c>
      <c r="G64" s="34"/>
      <c r="H64" s="34">
        <v>599</v>
      </c>
      <c r="I64" s="34">
        <v>1950</v>
      </c>
      <c r="J64" s="36" t="str">
        <f t="shared" si="1"/>
        <v>...</v>
      </c>
      <c r="K64" s="34"/>
      <c r="L64" s="37">
        <f t="shared" ref="L64:M88" si="4">IF(AND(D64=0,H64=0),0,IF(OR(D64="...",H64="..."),"...",H64/D64))</f>
        <v>3.5029239766081872</v>
      </c>
      <c r="M64" s="37">
        <f t="shared" si="4"/>
        <v>2.4344569288389515</v>
      </c>
    </row>
    <row r="65" spans="2:13" s="13" customFormat="1" ht="16.5" customHeight="1" x14ac:dyDescent="0.2">
      <c r="B65" s="30" t="s">
        <v>34</v>
      </c>
      <c r="C65" s="8"/>
      <c r="D65" s="34">
        <v>17</v>
      </c>
      <c r="E65" s="34">
        <v>69</v>
      </c>
      <c r="F65" s="35" t="str">
        <f t="shared" si="0"/>
        <v>...</v>
      </c>
      <c r="G65" s="34"/>
      <c r="H65" s="34">
        <v>39</v>
      </c>
      <c r="I65" s="34">
        <v>149</v>
      </c>
      <c r="J65" s="36" t="str">
        <f t="shared" si="1"/>
        <v>...</v>
      </c>
      <c r="K65" s="34"/>
      <c r="L65" s="37">
        <f t="shared" si="4"/>
        <v>2.2941176470588234</v>
      </c>
      <c r="M65" s="37">
        <f t="shared" si="4"/>
        <v>2.1594202898550723</v>
      </c>
    </row>
    <row r="66" spans="2:13" s="13" customFormat="1" ht="16.5" customHeight="1" x14ac:dyDescent="0.2">
      <c r="B66" s="30" t="s">
        <v>35</v>
      </c>
      <c r="C66" s="8"/>
      <c r="D66" s="34">
        <v>357</v>
      </c>
      <c r="E66" s="34">
        <v>741</v>
      </c>
      <c r="F66" s="35">
        <f t="shared" si="0"/>
        <v>107.56302521008404</v>
      </c>
      <c r="G66" s="34"/>
      <c r="H66" s="34">
        <v>1646</v>
      </c>
      <c r="I66" s="34">
        <v>3228</v>
      </c>
      <c r="J66" s="36">
        <f t="shared" si="1"/>
        <v>96.111786148238153</v>
      </c>
      <c r="K66" s="34"/>
      <c r="L66" s="37">
        <f t="shared" si="4"/>
        <v>4.6106442577030808</v>
      </c>
      <c r="M66" s="37">
        <f t="shared" si="4"/>
        <v>4.3562753036437245</v>
      </c>
    </row>
    <row r="67" spans="2:13" s="13" customFormat="1" ht="16.5" customHeight="1" x14ac:dyDescent="0.2">
      <c r="B67" s="30" t="s">
        <v>36</v>
      </c>
      <c r="C67" s="8"/>
      <c r="D67" s="34">
        <v>200</v>
      </c>
      <c r="E67" s="34">
        <v>239</v>
      </c>
      <c r="F67" s="35">
        <f t="shared" si="0"/>
        <v>19.5</v>
      </c>
      <c r="G67" s="34"/>
      <c r="H67" s="34">
        <v>391</v>
      </c>
      <c r="I67" s="34">
        <v>396</v>
      </c>
      <c r="J67" s="36">
        <f t="shared" si="1"/>
        <v>1.2787723785166241</v>
      </c>
      <c r="K67" s="34"/>
      <c r="L67" s="37">
        <f t="shared" si="4"/>
        <v>1.9550000000000001</v>
      </c>
      <c r="M67" s="37">
        <f t="shared" si="4"/>
        <v>1.6569037656903767</v>
      </c>
    </row>
    <row r="68" spans="2:13" s="13" customFormat="1" ht="16.5" customHeight="1" x14ac:dyDescent="0.2">
      <c r="B68" s="30" t="s">
        <v>37</v>
      </c>
      <c r="C68" s="8"/>
      <c r="D68" s="34">
        <v>377</v>
      </c>
      <c r="E68" s="34">
        <v>613</v>
      </c>
      <c r="F68" s="35">
        <f t="shared" si="0"/>
        <v>62.599469496021221</v>
      </c>
      <c r="G68" s="34"/>
      <c r="H68" s="34">
        <v>919</v>
      </c>
      <c r="I68" s="34">
        <v>1507</v>
      </c>
      <c r="J68" s="36">
        <f t="shared" si="1"/>
        <v>63.982589771490751</v>
      </c>
      <c r="K68" s="34"/>
      <c r="L68" s="37">
        <f t="shared" si="4"/>
        <v>2.4376657824933687</v>
      </c>
      <c r="M68" s="37">
        <f t="shared" si="4"/>
        <v>2.4584013050570963</v>
      </c>
    </row>
    <row r="69" spans="2:13" s="13" customFormat="1" ht="16.5" customHeight="1" x14ac:dyDescent="0.2">
      <c r="B69" s="33" t="s">
        <v>38</v>
      </c>
      <c r="C69" s="8"/>
      <c r="D69" s="34">
        <v>93</v>
      </c>
      <c r="E69" s="34">
        <v>523</v>
      </c>
      <c r="F69" s="35" t="str">
        <f t="shared" si="0"/>
        <v>...</v>
      </c>
      <c r="G69" s="34"/>
      <c r="H69" s="34">
        <v>282</v>
      </c>
      <c r="I69" s="34">
        <v>1480</v>
      </c>
      <c r="J69" s="36" t="str">
        <f t="shared" si="1"/>
        <v>...</v>
      </c>
      <c r="K69" s="34"/>
      <c r="L69" s="37">
        <f t="shared" si="4"/>
        <v>3.032258064516129</v>
      </c>
      <c r="M69" s="37">
        <f t="shared" si="4"/>
        <v>2.8298279158699811</v>
      </c>
    </row>
    <row r="70" spans="2:13" s="13" customFormat="1" ht="16.5" customHeight="1" x14ac:dyDescent="0.2">
      <c r="B70" s="33" t="s">
        <v>61</v>
      </c>
      <c r="C70" s="10"/>
      <c r="D70" s="34">
        <v>32</v>
      </c>
      <c r="E70" s="34">
        <v>27</v>
      </c>
      <c r="F70" s="35">
        <f t="shared" si="0"/>
        <v>-15.625</v>
      </c>
      <c r="G70" s="34"/>
      <c r="H70" s="34">
        <v>227</v>
      </c>
      <c r="I70" s="34">
        <v>81</v>
      </c>
      <c r="J70" s="36">
        <f t="shared" si="1"/>
        <v>-64.317180616740089</v>
      </c>
      <c r="K70" s="34"/>
      <c r="L70" s="37">
        <f t="shared" si="4"/>
        <v>7.09375</v>
      </c>
      <c r="M70" s="37">
        <f t="shared" si="4"/>
        <v>3</v>
      </c>
    </row>
    <row r="71" spans="2:13" s="13" customFormat="1" ht="16.5" customHeight="1" x14ac:dyDescent="0.2">
      <c r="B71" s="33" t="s">
        <v>39</v>
      </c>
      <c r="C71" s="10"/>
      <c r="D71" s="34">
        <v>87</v>
      </c>
      <c r="E71" s="34">
        <v>887</v>
      </c>
      <c r="F71" s="35" t="str">
        <f t="shared" si="0"/>
        <v>...</v>
      </c>
      <c r="G71" s="34"/>
      <c r="H71" s="34">
        <v>176</v>
      </c>
      <c r="I71" s="34">
        <v>1606</v>
      </c>
      <c r="J71" s="36" t="str">
        <f t="shared" si="1"/>
        <v>...</v>
      </c>
      <c r="K71" s="34"/>
      <c r="L71" s="37">
        <f t="shared" si="4"/>
        <v>2.0229885057471266</v>
      </c>
      <c r="M71" s="37">
        <f t="shared" si="4"/>
        <v>1.8105975197294251</v>
      </c>
    </row>
    <row r="72" spans="2:13" s="13" customFormat="1" ht="16.5" customHeight="1" x14ac:dyDescent="0.2">
      <c r="B72" s="33" t="s">
        <v>62</v>
      </c>
      <c r="C72" s="10"/>
      <c r="D72" s="34">
        <v>12</v>
      </c>
      <c r="E72" s="34">
        <v>37</v>
      </c>
      <c r="F72" s="35" t="str">
        <f t="shared" si="0"/>
        <v>...</v>
      </c>
      <c r="G72" s="34"/>
      <c r="H72" s="34">
        <v>44</v>
      </c>
      <c r="I72" s="34">
        <v>107</v>
      </c>
      <c r="J72" s="36">
        <f t="shared" si="1"/>
        <v>143.18181818181819</v>
      </c>
      <c r="K72" s="34"/>
      <c r="L72" s="37">
        <f t="shared" si="4"/>
        <v>3.6666666666666665</v>
      </c>
      <c r="M72" s="37">
        <f t="shared" si="4"/>
        <v>2.8918918918918921</v>
      </c>
    </row>
    <row r="73" spans="2:13" s="13" customFormat="1" ht="16.5" customHeight="1" x14ac:dyDescent="0.2">
      <c r="B73" s="33" t="s">
        <v>40</v>
      </c>
      <c r="C73" s="10"/>
      <c r="D73" s="34">
        <v>108</v>
      </c>
      <c r="E73" s="34">
        <v>264</v>
      </c>
      <c r="F73" s="35">
        <f t="shared" si="0"/>
        <v>144.44444444444446</v>
      </c>
      <c r="G73" s="34"/>
      <c r="H73" s="34">
        <v>469</v>
      </c>
      <c r="I73" s="34">
        <v>740</v>
      </c>
      <c r="J73" s="36">
        <f t="shared" si="1"/>
        <v>57.782515991471215</v>
      </c>
      <c r="K73" s="34"/>
      <c r="L73" s="37">
        <f t="shared" si="4"/>
        <v>4.3425925925925926</v>
      </c>
      <c r="M73" s="37">
        <f t="shared" si="4"/>
        <v>2.8030303030303032</v>
      </c>
    </row>
    <row r="74" spans="2:13" s="13" customFormat="1" ht="16.5" customHeight="1" x14ac:dyDescent="0.2">
      <c r="B74" s="33" t="s">
        <v>64</v>
      </c>
      <c r="C74" s="10"/>
      <c r="D74" s="34">
        <v>22</v>
      </c>
      <c r="E74" s="34">
        <v>12</v>
      </c>
      <c r="F74" s="35">
        <f t="shared" ref="F74:F88" si="5">IF(AND(E74=0,D74=0),0,IF(OR(D74=0,E74=0,D74="...",D74="…"),"...",IF((E74-D74)*100/D74&gt;199.9,"...",(E74-D74)*100/D74)))</f>
        <v>-45.454545454545453</v>
      </c>
      <c r="G74" s="34"/>
      <c r="H74" s="34">
        <v>111</v>
      </c>
      <c r="I74" s="34">
        <v>23</v>
      </c>
      <c r="J74" s="36">
        <f t="shared" ref="J74:J88" si="6">IF(AND(I74=0,H74=0),0,IF(OR(H74=0,I74=0,H74="...",H74="…"),"...",IF((I74-H74)*100/H74&gt;199.9,"...",(I74-H74)*100/H74)))</f>
        <v>-79.27927927927928</v>
      </c>
      <c r="K74" s="34"/>
      <c r="L74" s="37">
        <f t="shared" si="4"/>
        <v>5.0454545454545459</v>
      </c>
      <c r="M74" s="37">
        <f t="shared" si="4"/>
        <v>1.9166666666666667</v>
      </c>
    </row>
    <row r="75" spans="2:13" s="13" customFormat="1" ht="16.5" customHeight="1" x14ac:dyDescent="0.2">
      <c r="B75" s="33" t="s">
        <v>41</v>
      </c>
      <c r="C75" s="10"/>
      <c r="D75" s="34">
        <v>31</v>
      </c>
      <c r="E75" s="34">
        <v>118</v>
      </c>
      <c r="F75" s="35" t="str">
        <f t="shared" si="5"/>
        <v>...</v>
      </c>
      <c r="G75" s="34"/>
      <c r="H75" s="34">
        <v>106</v>
      </c>
      <c r="I75" s="34">
        <v>357</v>
      </c>
      <c r="J75" s="36" t="str">
        <f t="shared" si="6"/>
        <v>...</v>
      </c>
      <c r="K75" s="34"/>
      <c r="L75" s="37">
        <f t="shared" si="4"/>
        <v>3.4193548387096775</v>
      </c>
      <c r="M75" s="37">
        <f t="shared" si="4"/>
        <v>3.0254237288135593</v>
      </c>
    </row>
    <row r="76" spans="2:13" s="13" customFormat="1" ht="16.5" customHeight="1" x14ac:dyDescent="0.2">
      <c r="B76" s="33" t="s">
        <v>63</v>
      </c>
      <c r="C76" s="10"/>
      <c r="D76" s="34">
        <v>75</v>
      </c>
      <c r="E76" s="34">
        <v>138</v>
      </c>
      <c r="F76" s="35">
        <f t="shared" si="5"/>
        <v>84</v>
      </c>
      <c r="G76" s="34"/>
      <c r="H76" s="34">
        <v>263</v>
      </c>
      <c r="I76" s="34">
        <v>585</v>
      </c>
      <c r="J76" s="36">
        <f t="shared" si="6"/>
        <v>122.43346007604563</v>
      </c>
      <c r="K76" s="34"/>
      <c r="L76" s="37">
        <f t="shared" si="4"/>
        <v>3.5066666666666668</v>
      </c>
      <c r="M76" s="37">
        <f t="shared" si="4"/>
        <v>4.2391304347826084</v>
      </c>
    </row>
    <row r="77" spans="2:13" s="13" customFormat="1" ht="16.5" customHeight="1" x14ac:dyDescent="0.2">
      <c r="B77" s="33" t="s">
        <v>42</v>
      </c>
      <c r="C77" s="10"/>
      <c r="D77" s="34">
        <v>117</v>
      </c>
      <c r="E77" s="34">
        <v>276</v>
      </c>
      <c r="F77" s="35">
        <f t="shared" si="5"/>
        <v>135.89743589743588</v>
      </c>
      <c r="G77" s="34"/>
      <c r="H77" s="34">
        <v>329</v>
      </c>
      <c r="I77" s="34">
        <v>935</v>
      </c>
      <c r="J77" s="36">
        <f t="shared" si="6"/>
        <v>184.19452887537994</v>
      </c>
      <c r="K77" s="34"/>
      <c r="L77" s="37">
        <f t="shared" si="4"/>
        <v>2.8119658119658117</v>
      </c>
      <c r="M77" s="37">
        <f t="shared" si="4"/>
        <v>3.38768115942029</v>
      </c>
    </row>
    <row r="78" spans="2:13" s="13" customFormat="1" ht="16.5" customHeight="1" x14ac:dyDescent="0.2">
      <c r="B78" s="76" t="s">
        <v>90</v>
      </c>
      <c r="C78" s="10"/>
      <c r="D78" s="34">
        <v>23</v>
      </c>
      <c r="E78" s="34">
        <v>134</v>
      </c>
      <c r="F78" s="35" t="str">
        <f t="shared" si="5"/>
        <v>...</v>
      </c>
      <c r="G78" s="34"/>
      <c r="H78" s="34">
        <v>37</v>
      </c>
      <c r="I78" s="34">
        <v>252</v>
      </c>
      <c r="J78" s="36" t="str">
        <f t="shared" si="6"/>
        <v>...</v>
      </c>
      <c r="K78" s="34"/>
      <c r="L78" s="37">
        <f t="shared" si="4"/>
        <v>1.6086956521739131</v>
      </c>
      <c r="M78" s="37">
        <f t="shared" si="4"/>
        <v>1.8805970149253732</v>
      </c>
    </row>
    <row r="79" spans="2:13" s="13" customFormat="1" ht="16.5" customHeight="1" x14ac:dyDescent="0.2">
      <c r="B79" s="33" t="s">
        <v>43</v>
      </c>
      <c r="C79" s="10"/>
      <c r="D79" s="34">
        <v>118</v>
      </c>
      <c r="E79" s="34">
        <v>331</v>
      </c>
      <c r="F79" s="35">
        <f t="shared" si="5"/>
        <v>180.5084745762712</v>
      </c>
      <c r="G79" s="34"/>
      <c r="H79" s="34">
        <v>171</v>
      </c>
      <c r="I79" s="34">
        <v>611</v>
      </c>
      <c r="J79" s="36" t="str">
        <f t="shared" si="6"/>
        <v>...</v>
      </c>
      <c r="K79" s="34"/>
      <c r="L79" s="37">
        <f t="shared" si="4"/>
        <v>1.4491525423728813</v>
      </c>
      <c r="M79" s="37">
        <f t="shared" si="4"/>
        <v>1.8459214501510575</v>
      </c>
    </row>
    <row r="80" spans="2:13" s="13" customFormat="1" ht="16.5" customHeight="1" x14ac:dyDescent="0.2">
      <c r="B80" s="33" t="s">
        <v>51</v>
      </c>
      <c r="C80" s="10"/>
      <c r="D80" s="34">
        <v>142</v>
      </c>
      <c r="E80" s="34">
        <v>274</v>
      </c>
      <c r="F80" s="35">
        <f t="shared" si="5"/>
        <v>92.957746478873233</v>
      </c>
      <c r="G80" s="34"/>
      <c r="H80" s="34">
        <v>352</v>
      </c>
      <c r="I80" s="34">
        <v>704</v>
      </c>
      <c r="J80" s="36">
        <f t="shared" si="6"/>
        <v>100</v>
      </c>
      <c r="K80" s="34"/>
      <c r="L80" s="37">
        <f t="shared" si="4"/>
        <v>2.4788732394366195</v>
      </c>
      <c r="M80" s="37">
        <f t="shared" si="4"/>
        <v>2.5693430656934306</v>
      </c>
    </row>
    <row r="81" spans="2:14" s="13" customFormat="1" ht="16.5" customHeight="1" x14ac:dyDescent="0.2">
      <c r="B81" s="33" t="s">
        <v>52</v>
      </c>
      <c r="C81" s="10"/>
      <c r="D81" s="34">
        <v>119</v>
      </c>
      <c r="E81" s="34">
        <v>266</v>
      </c>
      <c r="F81" s="35">
        <f>IF(AND(E81=0,D81=0),0,IF(OR(D81=0,E81=0,D81="...",D81="…"),"...",IF((E81-D81)*100/D81&gt;199.9,"...",(E81-D81)*100/D81)))</f>
        <v>123.52941176470588</v>
      </c>
      <c r="G81" s="34"/>
      <c r="H81" s="34">
        <v>287</v>
      </c>
      <c r="I81" s="34">
        <v>662</v>
      </c>
      <c r="J81" s="36">
        <f>IF(AND(I81=0,H81=0),0,IF(OR(H81=0,I81=0,H81="...",H81="…"),"...",IF((I81-H81)*100/H81&gt;199.9,"...",(I81-H81)*100/H81)))</f>
        <v>130.66202090592336</v>
      </c>
      <c r="K81" s="34"/>
      <c r="L81" s="37">
        <f>IF(AND(D81=0,H81=0),0,IF(OR(D81="...",H81="..."),"...",H81/D81))</f>
        <v>2.4117647058823528</v>
      </c>
      <c r="M81" s="37">
        <f>IF(AND(E81=0,I81=0),0,IF(OR(E81="...",I81="..."),"...",I81/E81))</f>
        <v>2.488721804511278</v>
      </c>
    </row>
    <row r="82" spans="2:14" s="13" customFormat="1" ht="15.75" customHeight="1" x14ac:dyDescent="0.2">
      <c r="B82" s="86" t="s">
        <v>65</v>
      </c>
      <c r="C82" s="84"/>
      <c r="D82" s="79">
        <v>90</v>
      </c>
      <c r="E82" s="79">
        <v>192</v>
      </c>
      <c r="F82" s="80">
        <f t="shared" si="5"/>
        <v>113.33333333333333</v>
      </c>
      <c r="G82" s="79"/>
      <c r="H82" s="79">
        <v>332</v>
      </c>
      <c r="I82" s="79">
        <v>819</v>
      </c>
      <c r="J82" s="81">
        <f t="shared" si="6"/>
        <v>146.68674698795181</v>
      </c>
      <c r="K82" s="79"/>
      <c r="L82" s="82">
        <f t="shared" si="4"/>
        <v>3.6888888888888891</v>
      </c>
      <c r="M82" s="82">
        <f t="shared" si="4"/>
        <v>4.265625</v>
      </c>
    </row>
    <row r="83" spans="2:14" s="13" customFormat="1" ht="22.5" customHeight="1" x14ac:dyDescent="0.2">
      <c r="B83" s="40" t="s">
        <v>87</v>
      </c>
      <c r="C83" s="10"/>
      <c r="D83" s="11">
        <v>156</v>
      </c>
      <c r="E83" s="11">
        <v>614</v>
      </c>
      <c r="F83" s="22" t="str">
        <f t="shared" si="5"/>
        <v>...</v>
      </c>
      <c r="G83" s="11"/>
      <c r="H83" s="11">
        <v>389</v>
      </c>
      <c r="I83" s="11">
        <v>1581</v>
      </c>
      <c r="J83" s="23" t="str">
        <f t="shared" si="6"/>
        <v>...</v>
      </c>
      <c r="K83" s="11"/>
      <c r="L83" s="21">
        <f t="shared" si="4"/>
        <v>2.4935897435897436</v>
      </c>
      <c r="M83" s="21">
        <f t="shared" si="4"/>
        <v>2.5749185667752443</v>
      </c>
    </row>
    <row r="84" spans="2:14" s="13" customFormat="1" ht="16.5" customHeight="1" x14ac:dyDescent="0.2">
      <c r="B84" s="33" t="s">
        <v>53</v>
      </c>
      <c r="C84" s="10"/>
      <c r="D84" s="34">
        <v>129</v>
      </c>
      <c r="E84" s="34">
        <v>527</v>
      </c>
      <c r="F84" s="35" t="str">
        <f t="shared" si="5"/>
        <v>...</v>
      </c>
      <c r="G84" s="34"/>
      <c r="H84" s="34">
        <v>320</v>
      </c>
      <c r="I84" s="34">
        <v>1357</v>
      </c>
      <c r="J84" s="36" t="str">
        <f t="shared" si="6"/>
        <v>...</v>
      </c>
      <c r="K84" s="34"/>
      <c r="L84" s="37">
        <f t="shared" si="4"/>
        <v>2.4806201550387597</v>
      </c>
      <c r="M84" s="37">
        <f t="shared" si="4"/>
        <v>2.5749525616698294</v>
      </c>
    </row>
    <row r="85" spans="2:14" s="13" customFormat="1" ht="15.75" customHeight="1" x14ac:dyDescent="0.2">
      <c r="B85" s="87" t="s">
        <v>91</v>
      </c>
      <c r="C85" s="84"/>
      <c r="D85" s="79">
        <v>27</v>
      </c>
      <c r="E85" s="79">
        <v>87</v>
      </c>
      <c r="F85" s="80" t="str">
        <f t="shared" si="5"/>
        <v>...</v>
      </c>
      <c r="G85" s="79"/>
      <c r="H85" s="79">
        <v>69</v>
      </c>
      <c r="I85" s="79">
        <v>224</v>
      </c>
      <c r="J85" s="81" t="str">
        <f t="shared" si="6"/>
        <v>...</v>
      </c>
      <c r="K85" s="79"/>
      <c r="L85" s="82">
        <f t="shared" si="4"/>
        <v>2.5555555555555554</v>
      </c>
      <c r="M85" s="82">
        <f t="shared" si="4"/>
        <v>2.5747126436781609</v>
      </c>
    </row>
    <row r="86" spans="2:14" s="13" customFormat="1" ht="22.5" customHeight="1" x14ac:dyDescent="0.2">
      <c r="B86" s="42" t="s">
        <v>85</v>
      </c>
      <c r="C86" s="10"/>
      <c r="D86" s="11">
        <v>45469</v>
      </c>
      <c r="E86" s="11">
        <v>79712</v>
      </c>
      <c r="F86" s="22">
        <f t="shared" si="5"/>
        <v>75.310651212914294</v>
      </c>
      <c r="G86" s="11"/>
      <c r="H86" s="11">
        <v>87426</v>
      </c>
      <c r="I86" s="11">
        <v>166190</v>
      </c>
      <c r="J86" s="23">
        <f t="shared" si="6"/>
        <v>90.092192254020546</v>
      </c>
      <c r="K86" s="11"/>
      <c r="L86" s="21">
        <f t="shared" si="4"/>
        <v>1.9227605621412391</v>
      </c>
      <c r="M86" s="21">
        <f t="shared" si="4"/>
        <v>2.0848805700521877</v>
      </c>
    </row>
    <row r="87" spans="2:14" s="13" customFormat="1" ht="22.5" customHeight="1" x14ac:dyDescent="0.2">
      <c r="B87" s="88" t="s">
        <v>54</v>
      </c>
      <c r="C87" s="84"/>
      <c r="D87" s="89">
        <v>49136</v>
      </c>
      <c r="E87" s="89">
        <v>60945</v>
      </c>
      <c r="F87" s="90">
        <f t="shared" si="5"/>
        <v>24.033295343536306</v>
      </c>
      <c r="G87" s="89"/>
      <c r="H87" s="89">
        <v>83063</v>
      </c>
      <c r="I87" s="89">
        <v>103227</v>
      </c>
      <c r="J87" s="91">
        <f t="shared" si="6"/>
        <v>24.275549883823121</v>
      </c>
      <c r="K87" s="89"/>
      <c r="L87" s="92">
        <f t="shared" si="4"/>
        <v>1.6904713448388147</v>
      </c>
      <c r="M87" s="92">
        <f t="shared" si="4"/>
        <v>1.6937730740831898</v>
      </c>
      <c r="N87" s="74"/>
    </row>
    <row r="88" spans="2:14" s="13" customFormat="1" ht="22.5" customHeight="1" x14ac:dyDescent="0.2">
      <c r="B88" s="95" t="s">
        <v>86</v>
      </c>
      <c r="C88" s="96"/>
      <c r="D88" s="97">
        <v>94605</v>
      </c>
      <c r="E88" s="97">
        <v>140657</v>
      </c>
      <c r="F88" s="98">
        <f t="shared" si="5"/>
        <v>48.678188256434652</v>
      </c>
      <c r="G88" s="97"/>
      <c r="H88" s="97">
        <v>170489</v>
      </c>
      <c r="I88" s="97">
        <v>269417</v>
      </c>
      <c r="J88" s="99">
        <f t="shared" si="6"/>
        <v>58.026031004932868</v>
      </c>
      <c r="K88" s="97"/>
      <c r="L88" s="100">
        <f t="shared" si="4"/>
        <v>1.8021140531684372</v>
      </c>
      <c r="M88" s="100">
        <f t="shared" si="4"/>
        <v>1.9154183581336157</v>
      </c>
      <c r="N88" s="74"/>
    </row>
    <row r="89" spans="2:14" ht="6.75" customHeight="1" x14ac:dyDescent="0.2"/>
    <row r="90" spans="2:14" ht="13.5" customHeight="1" x14ac:dyDescent="0.2">
      <c r="B90" s="119" t="s">
        <v>93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4" ht="6.75" customHeight="1" thickBot="1" x14ac:dyDescent="0.2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4" s="13" customFormat="1" ht="17.100000000000001" customHeight="1" x14ac:dyDescent="0.2">
      <c r="G92" s="16"/>
      <c r="K92" s="16"/>
    </row>
    <row r="93" spans="2:14" s="13" customFormat="1" ht="17.100000000000001" customHeight="1" x14ac:dyDescent="0.2">
      <c r="G93" s="16"/>
      <c r="K93" s="16"/>
    </row>
    <row r="94" spans="2:14" s="13" customFormat="1" ht="17.100000000000001" customHeight="1" x14ac:dyDescent="0.2">
      <c r="G94" s="16"/>
      <c r="K94" s="16"/>
      <c r="L94" s="24"/>
    </row>
    <row r="95" spans="2:14" s="13" customFormat="1" ht="17.100000000000001" customHeight="1" x14ac:dyDescent="0.2">
      <c r="G95" s="16"/>
      <c r="K95" s="16"/>
    </row>
    <row r="96" spans="2:14" s="13" customFormat="1" ht="17.100000000000001" customHeight="1" x14ac:dyDescent="0.2">
      <c r="G96" s="16"/>
      <c r="K96" s="16"/>
    </row>
    <row r="97" spans="7:11" s="13" customFormat="1" ht="17.100000000000001" customHeight="1" x14ac:dyDescent="0.2">
      <c r="G97" s="16"/>
      <c r="K97" s="16"/>
    </row>
    <row r="98" spans="7:11" s="13" customFormat="1" ht="17.100000000000001" customHeight="1" x14ac:dyDescent="0.2">
      <c r="G98" s="16"/>
      <c r="K98" s="16"/>
    </row>
    <row r="99" spans="7:11" s="13" customFormat="1" ht="17.100000000000001" customHeight="1" x14ac:dyDescent="0.2">
      <c r="G99" s="16"/>
      <c r="K99" s="16"/>
    </row>
    <row r="100" spans="7:11" s="13" customFormat="1" ht="17.100000000000001" customHeight="1" x14ac:dyDescent="0.2">
      <c r="G100" s="16"/>
      <c r="K100" s="16"/>
    </row>
    <row r="101" spans="7:11" s="13" customFormat="1" ht="17.100000000000001" customHeight="1" x14ac:dyDescent="0.2">
      <c r="G101" s="16"/>
      <c r="K101" s="16"/>
    </row>
    <row r="102" spans="7:11" s="13" customFormat="1" ht="17.100000000000001" customHeight="1" x14ac:dyDescent="0.2">
      <c r="G102" s="16"/>
      <c r="K102" s="16"/>
    </row>
    <row r="103" spans="7:11" s="13" customFormat="1" ht="17.100000000000001" customHeight="1" x14ac:dyDescent="0.2">
      <c r="G103" s="16"/>
      <c r="K103" s="16"/>
    </row>
    <row r="104" spans="7:11" s="13" customFormat="1" ht="17.100000000000001" customHeight="1" x14ac:dyDescent="0.2">
      <c r="G104" s="16"/>
      <c r="K104" s="16"/>
    </row>
    <row r="105" spans="7:11" s="13" customFormat="1" ht="17.100000000000001" customHeight="1" x14ac:dyDescent="0.2">
      <c r="G105" s="16"/>
      <c r="K105" s="16"/>
    </row>
    <row r="106" spans="7:11" s="13" customFormat="1" ht="17.100000000000001" customHeight="1" x14ac:dyDescent="0.2">
      <c r="G106" s="16"/>
      <c r="K106" s="16"/>
    </row>
    <row r="107" spans="7:11" s="13" customFormat="1" ht="17.100000000000001" customHeight="1" x14ac:dyDescent="0.2">
      <c r="G107" s="16"/>
      <c r="K107" s="16"/>
    </row>
    <row r="108" spans="7:11" s="13" customFormat="1" ht="17.100000000000001" customHeight="1" x14ac:dyDescent="0.2">
      <c r="G108" s="16"/>
      <c r="K108" s="16"/>
    </row>
    <row r="109" spans="7:11" s="13" customFormat="1" ht="17.100000000000001" customHeight="1" x14ac:dyDescent="0.2">
      <c r="G109" s="16"/>
      <c r="K109" s="16"/>
    </row>
    <row r="110" spans="7:11" s="13" customFormat="1" ht="17.100000000000001" customHeight="1" x14ac:dyDescent="0.2">
      <c r="G110" s="16"/>
      <c r="K110" s="16"/>
    </row>
    <row r="111" spans="7:11" s="13" customFormat="1" ht="17.100000000000001" customHeight="1" x14ac:dyDescent="0.2">
      <c r="G111" s="16"/>
      <c r="K111" s="16"/>
    </row>
    <row r="112" spans="7:11" s="13" customFormat="1" ht="17.100000000000001" customHeight="1" x14ac:dyDescent="0.2">
      <c r="G112" s="16"/>
      <c r="K112" s="16"/>
    </row>
    <row r="113" spans="7:11" s="13" customFormat="1" ht="17.100000000000001" customHeight="1" x14ac:dyDescent="0.2">
      <c r="G113" s="16"/>
      <c r="K113" s="16"/>
    </row>
    <row r="114" spans="7:11" s="13" customFormat="1" ht="17.100000000000001" customHeight="1" x14ac:dyDescent="0.2">
      <c r="G114" s="16"/>
      <c r="K114" s="16"/>
    </row>
    <row r="115" spans="7:11" s="13" customFormat="1" ht="17.100000000000001" customHeight="1" x14ac:dyDescent="0.2">
      <c r="K115" s="16"/>
    </row>
    <row r="116" spans="7:11" s="13" customFormat="1" ht="17.100000000000001" customHeight="1" x14ac:dyDescent="0.2">
      <c r="K116" s="16"/>
    </row>
    <row r="117" spans="7:11" s="13" customFormat="1" ht="17.100000000000001" customHeight="1" x14ac:dyDescent="0.2">
      <c r="K117" s="16"/>
    </row>
    <row r="118" spans="7:11" s="13" customFormat="1" ht="17.100000000000001" customHeight="1" x14ac:dyDescent="0.2">
      <c r="K118" s="16"/>
    </row>
    <row r="119" spans="7:11" s="13" customFormat="1" ht="17.100000000000001" customHeight="1" x14ac:dyDescent="0.2">
      <c r="K119" s="16"/>
    </row>
    <row r="120" spans="7:11" s="13" customFormat="1" ht="17.100000000000001" customHeight="1" x14ac:dyDescent="0.2">
      <c r="K120" s="16"/>
    </row>
    <row r="121" spans="7:11" s="13" customFormat="1" ht="17.100000000000001" customHeight="1" x14ac:dyDescent="0.2">
      <c r="K121" s="16"/>
    </row>
    <row r="122" spans="7:11" s="13" customFormat="1" ht="17.100000000000001" customHeight="1" x14ac:dyDescent="0.2">
      <c r="K122" s="16"/>
    </row>
    <row r="123" spans="7:11" s="13" customFormat="1" ht="17.100000000000001" customHeight="1" x14ac:dyDescent="0.2">
      <c r="K123" s="16"/>
    </row>
    <row r="124" spans="7:11" s="13" customFormat="1" ht="17.100000000000001" customHeight="1" x14ac:dyDescent="0.2">
      <c r="K124" s="16"/>
    </row>
    <row r="125" spans="7:11" s="13" customFormat="1" ht="17.100000000000001" customHeight="1" x14ac:dyDescent="0.2">
      <c r="K125" s="16"/>
    </row>
    <row r="126" spans="7:11" s="13" customFormat="1" ht="17.100000000000001" customHeight="1" x14ac:dyDescent="0.2">
      <c r="K126" s="16"/>
    </row>
    <row r="127" spans="7:11" s="13" customFormat="1" ht="17.100000000000001" customHeight="1" x14ac:dyDescent="0.2">
      <c r="K127" s="16"/>
    </row>
    <row r="128" spans="7:11" s="13" customFormat="1" ht="17.100000000000001" customHeight="1" x14ac:dyDescent="0.2">
      <c r="K128" s="16"/>
    </row>
    <row r="129" s="13" customFormat="1" ht="17.100000000000001" customHeight="1" x14ac:dyDescent="0.2"/>
    <row r="130" s="13" customFormat="1" ht="17.100000000000001" customHeight="1" x14ac:dyDescent="0.2"/>
    <row r="131" s="13" customFormat="1" ht="17.100000000000001" customHeight="1" x14ac:dyDescent="0.2"/>
    <row r="132" s="13" customFormat="1" ht="17.100000000000001" customHeight="1" x14ac:dyDescent="0.2"/>
    <row r="133" s="13" customFormat="1" ht="17.100000000000001" customHeight="1" x14ac:dyDescent="0.2"/>
    <row r="134" s="13" customFormat="1" ht="17.100000000000001" customHeight="1" x14ac:dyDescent="0.2"/>
    <row r="135" s="13" customFormat="1" ht="17.100000000000001" customHeight="1" x14ac:dyDescent="0.2"/>
    <row r="136" s="13" customFormat="1" ht="17.100000000000001" customHeight="1" x14ac:dyDescent="0.2"/>
    <row r="137" s="13" customFormat="1" ht="17.100000000000001" customHeight="1" x14ac:dyDescent="0.2"/>
    <row r="138" s="13" customFormat="1" ht="17.100000000000001" customHeight="1" x14ac:dyDescent="0.2"/>
    <row r="139" s="13" customFormat="1" ht="17.100000000000001" customHeight="1" x14ac:dyDescent="0.2"/>
    <row r="140" s="13" customFormat="1" ht="17.100000000000001" customHeight="1" x14ac:dyDescent="0.2"/>
    <row r="141" s="13" customFormat="1" ht="17.100000000000001" customHeight="1" x14ac:dyDescent="0.2"/>
    <row r="142" s="13" customFormat="1" ht="17.100000000000001" customHeight="1" x14ac:dyDescent="0.2"/>
    <row r="143" s="13" customFormat="1" ht="17.100000000000001" customHeight="1" x14ac:dyDescent="0.2"/>
    <row r="144" s="13" customFormat="1" ht="17.100000000000001" customHeight="1" x14ac:dyDescent="0.2"/>
    <row r="145" s="13" customFormat="1" ht="17.100000000000001" customHeight="1" x14ac:dyDescent="0.2"/>
    <row r="146" s="13" customFormat="1" ht="17.100000000000001" customHeight="1" x14ac:dyDescent="0.2"/>
    <row r="147" s="13" customFormat="1" ht="17.100000000000001" customHeight="1" x14ac:dyDescent="0.2"/>
    <row r="148" s="13" customFormat="1" ht="17.100000000000001" customHeight="1" x14ac:dyDescent="0.2"/>
    <row r="149" s="13" customFormat="1" ht="17.100000000000001" customHeight="1" x14ac:dyDescent="0.2"/>
    <row r="150" s="13" customFormat="1" ht="17.100000000000001" customHeight="1" x14ac:dyDescent="0.2"/>
    <row r="151" s="13" customFormat="1" ht="17.100000000000001" customHeight="1" x14ac:dyDescent="0.2"/>
    <row r="152" s="13" customFormat="1" ht="17.100000000000001" customHeight="1" x14ac:dyDescent="0.2"/>
    <row r="153" s="13" customFormat="1" ht="17.100000000000001" customHeight="1" x14ac:dyDescent="0.2"/>
    <row r="154" s="13" customFormat="1" ht="17.100000000000001" customHeight="1" x14ac:dyDescent="0.2"/>
    <row r="155" s="13" customFormat="1" ht="17.100000000000001" customHeight="1" x14ac:dyDescent="0.2"/>
    <row r="156" s="13" customFormat="1" ht="17.100000000000001" customHeight="1" x14ac:dyDescent="0.2"/>
    <row r="157" s="13" customFormat="1" ht="17.100000000000001" customHeight="1" x14ac:dyDescent="0.2"/>
    <row r="158" s="13" customFormat="1" ht="17.100000000000001" customHeight="1" x14ac:dyDescent="0.2"/>
    <row r="159" s="13" customFormat="1" ht="17.100000000000001" customHeight="1" x14ac:dyDescent="0.2"/>
    <row r="160" s="13" customFormat="1" ht="17.100000000000001" customHeight="1" x14ac:dyDescent="0.2"/>
    <row r="161" s="13" customFormat="1" ht="17.100000000000001" customHeight="1" x14ac:dyDescent="0.2"/>
    <row r="162" s="13" customFormat="1" ht="17.100000000000001" customHeight="1" x14ac:dyDescent="0.2"/>
    <row r="163" s="13" customFormat="1" ht="17.100000000000001" customHeight="1" x14ac:dyDescent="0.2"/>
    <row r="164" s="13" customFormat="1" ht="17.100000000000001" customHeight="1" x14ac:dyDescent="0.2"/>
    <row r="165" s="13" customFormat="1" ht="17.100000000000001" customHeight="1" x14ac:dyDescent="0.2"/>
    <row r="166" s="13" customFormat="1" ht="17.100000000000001" customHeight="1" x14ac:dyDescent="0.2"/>
    <row r="167" s="13" customFormat="1" ht="17.100000000000001" customHeight="1" x14ac:dyDescent="0.2"/>
    <row r="168" s="13" customFormat="1" ht="17.100000000000001" customHeight="1" x14ac:dyDescent="0.2"/>
    <row r="169" s="13" customFormat="1" ht="17.100000000000001" customHeight="1" x14ac:dyDescent="0.2"/>
    <row r="170" s="13" customFormat="1" ht="17.100000000000001" customHeight="1" x14ac:dyDescent="0.2"/>
    <row r="171" s="13" customFormat="1" ht="17.100000000000001" customHeight="1" x14ac:dyDescent="0.2"/>
    <row r="172" s="13" customFormat="1" ht="17.100000000000001" customHeight="1" x14ac:dyDescent="0.2"/>
    <row r="173" s="13" customFormat="1" ht="17.100000000000001" customHeight="1" x14ac:dyDescent="0.2"/>
    <row r="174" s="13" customFormat="1" ht="17.100000000000001" customHeight="1" x14ac:dyDescent="0.2"/>
    <row r="175" s="13" customFormat="1" ht="17.100000000000001" customHeight="1" x14ac:dyDescent="0.2"/>
    <row r="176" s="13" customFormat="1" ht="17.100000000000001" customHeight="1" x14ac:dyDescent="0.2"/>
    <row r="177" s="13" customFormat="1" ht="17.100000000000001" customHeight="1" x14ac:dyDescent="0.2"/>
    <row r="178" s="13" customFormat="1" ht="17.100000000000001" customHeight="1" x14ac:dyDescent="0.2"/>
    <row r="179" s="13" customFormat="1" ht="17.100000000000001" customHeight="1" x14ac:dyDescent="0.2"/>
    <row r="180" s="13" customFormat="1" ht="17.100000000000001" customHeight="1" x14ac:dyDescent="0.2"/>
    <row r="181" s="13" customFormat="1" ht="17.100000000000001" customHeight="1" x14ac:dyDescent="0.2"/>
    <row r="182" s="13" customFormat="1" ht="17.100000000000001" customHeight="1" x14ac:dyDescent="0.2"/>
    <row r="183" s="13" customFormat="1" ht="17.100000000000001" customHeight="1" x14ac:dyDescent="0.2"/>
    <row r="184" s="13" customFormat="1" ht="17.100000000000001" customHeight="1" x14ac:dyDescent="0.2"/>
    <row r="185" s="13" customFormat="1" ht="17.100000000000001" customHeight="1" x14ac:dyDescent="0.2"/>
    <row r="186" s="13" customFormat="1" ht="17.100000000000001" customHeight="1" x14ac:dyDescent="0.2"/>
    <row r="187" s="13" customFormat="1" ht="17.100000000000001" customHeight="1" x14ac:dyDescent="0.2"/>
    <row r="188" s="13" customFormat="1" ht="17.100000000000001" customHeight="1" x14ac:dyDescent="0.2"/>
    <row r="189" s="13" customFormat="1" ht="17.100000000000001" customHeight="1" x14ac:dyDescent="0.2"/>
    <row r="190" s="13" customFormat="1" ht="17.100000000000001" customHeight="1" x14ac:dyDescent="0.2"/>
    <row r="191" s="13" customFormat="1" ht="17.100000000000001" customHeight="1" x14ac:dyDescent="0.2"/>
    <row r="192" s="13" customFormat="1" ht="17.100000000000001" customHeight="1" x14ac:dyDescent="0.2"/>
    <row r="193" s="13" customFormat="1" ht="17.100000000000001" customHeight="1" x14ac:dyDescent="0.2"/>
    <row r="194" s="13" customFormat="1" ht="17.100000000000001" customHeight="1" x14ac:dyDescent="0.2"/>
    <row r="195" s="13" customFormat="1" ht="17.100000000000001" customHeight="1" x14ac:dyDescent="0.2"/>
    <row r="196" s="13" customFormat="1" ht="17.100000000000001" customHeight="1" x14ac:dyDescent="0.2"/>
    <row r="197" s="13" customFormat="1" ht="17.100000000000001" customHeight="1" x14ac:dyDescent="0.2"/>
    <row r="198" s="13" customFormat="1" ht="17.100000000000001" customHeight="1" x14ac:dyDescent="0.2"/>
    <row r="199" s="13" customFormat="1" ht="17.100000000000001" customHeight="1" x14ac:dyDescent="0.2"/>
    <row r="200" s="13" customFormat="1" ht="17.100000000000001" customHeight="1" x14ac:dyDescent="0.2"/>
    <row r="201" s="13" customFormat="1" ht="17.100000000000001" customHeight="1" x14ac:dyDescent="0.2"/>
  </sheetData>
  <mergeCells count="8">
    <mergeCell ref="B90:M90"/>
    <mergeCell ref="B1:D1"/>
    <mergeCell ref="B2:D2"/>
    <mergeCell ref="D5:M5"/>
    <mergeCell ref="D6:M6"/>
    <mergeCell ref="D7:F7"/>
    <mergeCell ref="H7:J7"/>
    <mergeCell ref="L7:M7"/>
  </mergeCells>
  <pageMargins left="0" right="0.59055118110236227" top="0" bottom="0.59055118110236227" header="0" footer="0.39370078740157483"/>
  <pageSetup paperSize="9" scale="57" orientation="portrait" horizontalDpi="4294967292" verticalDpi="4294967292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31.5703125" style="9" customWidth="1"/>
    <col min="3" max="3" width="1.42578125" style="9" customWidth="1"/>
    <col min="4" max="6" width="14.28515625" style="9" customWidth="1"/>
    <col min="7" max="7" width="2.85546875" style="9" customWidth="1"/>
    <col min="8" max="10" width="14.28515625" style="9" customWidth="1"/>
    <col min="11" max="11" width="2.85546875" style="9" customWidth="1"/>
    <col min="12" max="13" width="14.28515625" style="9" customWidth="1"/>
    <col min="14" max="16384" width="10.85546875" style="9"/>
  </cols>
  <sheetData>
    <row r="1" spans="1:13" ht="33.75" customHeight="1" x14ac:dyDescent="0.2">
      <c r="A1" s="27"/>
      <c r="B1" s="120" t="s">
        <v>68</v>
      </c>
      <c r="C1" s="120"/>
      <c r="D1" s="120"/>
    </row>
    <row r="2" spans="1:13" ht="17.100000000000001" customHeight="1" x14ac:dyDescent="0.25">
      <c r="A2" s="27"/>
      <c r="B2" s="121" t="s">
        <v>69</v>
      </c>
      <c r="C2" s="122"/>
      <c r="D2" s="122"/>
    </row>
    <row r="3" spans="1:13" ht="6.75" customHeight="1" x14ac:dyDescent="0.2">
      <c r="A3" s="28"/>
      <c r="B3" s="27"/>
      <c r="C3" s="27"/>
      <c r="D3" s="27"/>
    </row>
    <row r="5" spans="1:13" s="3" customFormat="1" ht="17.100000000000001" customHeight="1" x14ac:dyDescent="0.3">
      <c r="B5" s="1" t="s">
        <v>92</v>
      </c>
      <c r="C5" s="2"/>
      <c r="D5" s="123" t="s">
        <v>97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1:13" s="25" customFormat="1" ht="2.25" customHeight="1" x14ac:dyDescent="0.2">
      <c r="B6" s="26"/>
      <c r="C6" s="26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s="25" customFormat="1" ht="22.5" customHeight="1" x14ac:dyDescent="0.2">
      <c r="B7" s="93" t="s">
        <v>94</v>
      </c>
      <c r="D7" s="125" t="s">
        <v>55</v>
      </c>
      <c r="E7" s="125"/>
      <c r="F7" s="125"/>
      <c r="G7" s="39"/>
      <c r="H7" s="125" t="s">
        <v>56</v>
      </c>
      <c r="I7" s="125"/>
      <c r="J7" s="125"/>
      <c r="K7" s="39"/>
      <c r="L7" s="125" t="s">
        <v>95</v>
      </c>
      <c r="M7" s="125"/>
    </row>
    <row r="8" spans="1:13" s="25" customFormat="1" ht="22.5" customHeight="1" x14ac:dyDescent="0.2">
      <c r="B8" s="71"/>
      <c r="C8" s="72"/>
      <c r="D8" s="70">
        <v>2022</v>
      </c>
      <c r="E8" s="70">
        <v>2023</v>
      </c>
      <c r="F8" s="73" t="s">
        <v>57</v>
      </c>
      <c r="G8" s="70"/>
      <c r="H8" s="70">
        <v>2022</v>
      </c>
      <c r="I8" s="70">
        <v>2023</v>
      </c>
      <c r="J8" s="73" t="s">
        <v>57</v>
      </c>
      <c r="K8" s="70"/>
      <c r="L8" s="70">
        <v>2022</v>
      </c>
      <c r="M8" s="70">
        <v>2023</v>
      </c>
    </row>
    <row r="9" spans="1:13" s="7" customFormat="1" ht="6.75" customHeight="1" x14ac:dyDescent="0.2">
      <c r="B9" s="29"/>
      <c r="G9" s="15"/>
      <c r="I9" s="5"/>
      <c r="J9" s="5"/>
      <c r="K9" s="6"/>
      <c r="L9" s="5"/>
      <c r="M9" s="5"/>
    </row>
    <row r="10" spans="1:13" s="12" customFormat="1" ht="23.25" customHeight="1" x14ac:dyDescent="0.2">
      <c r="B10" s="38" t="s">
        <v>96</v>
      </c>
      <c r="D10" s="17">
        <v>21582</v>
      </c>
      <c r="E10" s="17">
        <v>38926</v>
      </c>
      <c r="F10" s="18">
        <f t="shared" ref="F10:F73" si="0">IF(AND(E10=0,D10=0),0,IF(OR(D10=0,E10=0,D10="...",D10="…"),"...",IF((E10-D10)*100/D10&gt;199.9,"...",(E10-D10)*100/D10)))</f>
        <v>80.363265684366596</v>
      </c>
      <c r="G10" s="39"/>
      <c r="H10" s="17">
        <v>36849</v>
      </c>
      <c r="I10" s="17">
        <v>72348</v>
      </c>
      <c r="J10" s="19">
        <f t="shared" ref="J10:J73" si="1">IF(AND(I10=0,H10=0),0,IF(OR(H10=0,I10=0,H10="...",H10="…"),"...",IF((I10-H10)*100/H10&gt;199.9,"...",(I10-H10)*100/H10)))</f>
        <v>96.336399902303995</v>
      </c>
      <c r="K10" s="20"/>
      <c r="L10" s="21">
        <f>IF(AND(D10=0,H10=0),0,IF(OR(D10=0,H10=0,D10="...",H10="…"),"...",(H10/D10)))</f>
        <v>1.7073950514317486</v>
      </c>
      <c r="M10" s="21">
        <f>IF(AND(E10=0,I10=0),0,IF(OR(E10=0,I10=0,E10="...",I10="…"),"...",(I10/E10)))</f>
        <v>1.8586035040846736</v>
      </c>
    </row>
    <row r="11" spans="1:13" s="13" customFormat="1" ht="16.5" customHeight="1" x14ac:dyDescent="0.2">
      <c r="B11" s="75" t="s">
        <v>118</v>
      </c>
      <c r="C11" s="8"/>
      <c r="D11" s="34">
        <v>0</v>
      </c>
      <c r="E11" s="34">
        <v>7</v>
      </c>
      <c r="F11" s="35" t="str">
        <f>IF(AND(E11=0,D11=0),0,IF(OR(D11=0,E11=0,D11="...",D11="…"),"...",IF((E11-D11)*100/D11&gt;199.9,"...",(E11-D11)*100/D11)))</f>
        <v>...</v>
      </c>
      <c r="G11" s="34"/>
      <c r="H11" s="34">
        <v>0</v>
      </c>
      <c r="I11" s="34">
        <v>12</v>
      </c>
      <c r="J11" s="36" t="str">
        <f>IF(AND(I11=0,H11=0),0,IF(OR(H11=0,I11=0,H11="...",H11="…"),"...",IF((I11-H11)*100/H11&gt;199.9,"...",(I11-H11)*100/H11)))</f>
        <v>...</v>
      </c>
      <c r="K11" s="34"/>
      <c r="L11" s="37">
        <f>IF(AND(D11=0,H11=0),0,IF(OR(D11="...",H11="..."),"...",H11/D11))</f>
        <v>0</v>
      </c>
      <c r="M11" s="37">
        <f>IF(AND(E11=0,I11=0),0,IF(OR(E11="...",I11="..."),"...",I11/E11))</f>
        <v>1.7142857142857142</v>
      </c>
    </row>
    <row r="12" spans="1:13" s="13" customFormat="1" ht="16.5" customHeight="1" x14ac:dyDescent="0.2">
      <c r="B12" s="30" t="s">
        <v>0</v>
      </c>
      <c r="C12" s="8"/>
      <c r="D12" s="34">
        <v>1105</v>
      </c>
      <c r="E12" s="34">
        <v>1083</v>
      </c>
      <c r="F12" s="35">
        <f t="shared" si="0"/>
        <v>-1.9909502262443439</v>
      </c>
      <c r="G12" s="34"/>
      <c r="H12" s="34">
        <v>1448</v>
      </c>
      <c r="I12" s="34">
        <v>17749</v>
      </c>
      <c r="J12" s="36" t="str">
        <f t="shared" si="1"/>
        <v>...</v>
      </c>
      <c r="K12" s="34"/>
      <c r="L12" s="37">
        <f t="shared" ref="L12:M26" si="2">IF(AND(D12=0,H12=0),0,IF(OR(D12="...",H12="..."),"...",H12/D12))</f>
        <v>1.3104072398190045</v>
      </c>
      <c r="M12" s="37">
        <f t="shared" si="2"/>
        <v>16.388734995383196</v>
      </c>
    </row>
    <row r="13" spans="1:13" s="13" customFormat="1" ht="16.5" customHeight="1" x14ac:dyDescent="0.2">
      <c r="B13" s="30" t="s">
        <v>1</v>
      </c>
      <c r="C13" s="8"/>
      <c r="D13" s="34">
        <v>58</v>
      </c>
      <c r="E13" s="34">
        <v>126</v>
      </c>
      <c r="F13" s="35">
        <f t="shared" si="0"/>
        <v>117.24137931034483</v>
      </c>
      <c r="G13" s="34"/>
      <c r="H13" s="34">
        <v>185</v>
      </c>
      <c r="I13" s="34">
        <v>243</v>
      </c>
      <c r="J13" s="36">
        <f t="shared" si="1"/>
        <v>31.351351351351351</v>
      </c>
      <c r="K13" s="34"/>
      <c r="L13" s="37">
        <f t="shared" si="2"/>
        <v>3.1896551724137931</v>
      </c>
      <c r="M13" s="37">
        <f t="shared" si="2"/>
        <v>1.9285714285714286</v>
      </c>
    </row>
    <row r="14" spans="1:13" s="13" customFormat="1" ht="16.5" customHeight="1" x14ac:dyDescent="0.2">
      <c r="B14" s="30" t="s">
        <v>2</v>
      </c>
      <c r="C14" s="8"/>
      <c r="D14" s="34">
        <v>254</v>
      </c>
      <c r="E14" s="34">
        <v>471</v>
      </c>
      <c r="F14" s="35">
        <f t="shared" si="0"/>
        <v>85.433070866141733</v>
      </c>
      <c r="G14" s="34"/>
      <c r="H14" s="34">
        <v>337</v>
      </c>
      <c r="I14" s="34">
        <v>852</v>
      </c>
      <c r="J14" s="36">
        <f t="shared" si="1"/>
        <v>152.81899109792286</v>
      </c>
      <c r="K14" s="34"/>
      <c r="L14" s="37">
        <f t="shared" si="2"/>
        <v>1.3267716535433072</v>
      </c>
      <c r="M14" s="37">
        <f t="shared" si="2"/>
        <v>1.8089171974522293</v>
      </c>
    </row>
    <row r="15" spans="1:13" s="13" customFormat="1" ht="16.5" customHeight="1" x14ac:dyDescent="0.2">
      <c r="B15" s="30" t="s">
        <v>3</v>
      </c>
      <c r="C15" s="8"/>
      <c r="D15" s="34">
        <v>8233</v>
      </c>
      <c r="E15" s="34">
        <v>14647</v>
      </c>
      <c r="F15" s="35">
        <f t="shared" si="0"/>
        <v>77.905988096684069</v>
      </c>
      <c r="G15" s="34"/>
      <c r="H15" s="34">
        <v>13438</v>
      </c>
      <c r="I15" s="34">
        <v>25300</v>
      </c>
      <c r="J15" s="36">
        <f t="shared" si="1"/>
        <v>88.272064295282036</v>
      </c>
      <c r="K15" s="34"/>
      <c r="L15" s="37">
        <f t="shared" si="2"/>
        <v>1.6322118304384794</v>
      </c>
      <c r="M15" s="37">
        <f t="shared" si="2"/>
        <v>1.727316173960538</v>
      </c>
    </row>
    <row r="16" spans="1:13" s="13" customFormat="1" ht="16.5" customHeight="1" x14ac:dyDescent="0.2">
      <c r="B16" s="30" t="s">
        <v>45</v>
      </c>
      <c r="C16" s="8"/>
      <c r="D16" s="34">
        <v>17</v>
      </c>
      <c r="E16" s="34">
        <v>10</v>
      </c>
      <c r="F16" s="35">
        <f t="shared" si="0"/>
        <v>-41.176470588235297</v>
      </c>
      <c r="G16" s="34"/>
      <c r="H16" s="34">
        <v>17</v>
      </c>
      <c r="I16" s="34">
        <v>25</v>
      </c>
      <c r="J16" s="36">
        <f t="shared" si="1"/>
        <v>47.058823529411768</v>
      </c>
      <c r="K16" s="34"/>
      <c r="L16" s="37">
        <f t="shared" si="2"/>
        <v>1</v>
      </c>
      <c r="M16" s="37">
        <f t="shared" si="2"/>
        <v>2.5</v>
      </c>
    </row>
    <row r="17" spans="2:13" s="13" customFormat="1" ht="16.5" customHeight="1" x14ac:dyDescent="0.2">
      <c r="B17" s="30" t="s">
        <v>4</v>
      </c>
      <c r="C17" s="8"/>
      <c r="D17" s="34">
        <v>29</v>
      </c>
      <c r="E17" s="34">
        <v>910</v>
      </c>
      <c r="F17" s="35" t="str">
        <f t="shared" si="0"/>
        <v>...</v>
      </c>
      <c r="G17" s="34"/>
      <c r="H17" s="34">
        <v>61</v>
      </c>
      <c r="I17" s="34">
        <v>209</v>
      </c>
      <c r="J17" s="36" t="str">
        <f t="shared" si="1"/>
        <v>...</v>
      </c>
      <c r="K17" s="34"/>
      <c r="L17" s="37">
        <f t="shared" si="2"/>
        <v>2.103448275862069</v>
      </c>
      <c r="M17" s="37">
        <f t="shared" si="2"/>
        <v>0.22967032967032966</v>
      </c>
    </row>
    <row r="18" spans="2:13" s="13" customFormat="1" ht="16.5" customHeight="1" x14ac:dyDescent="0.2">
      <c r="B18" s="30" t="s">
        <v>5</v>
      </c>
      <c r="C18" s="8"/>
      <c r="D18" s="34">
        <v>2720</v>
      </c>
      <c r="E18" s="34">
        <v>3943</v>
      </c>
      <c r="F18" s="35">
        <f t="shared" si="0"/>
        <v>44.963235294117645</v>
      </c>
      <c r="G18" s="34"/>
      <c r="H18" s="34">
        <v>4381</v>
      </c>
      <c r="I18" s="34">
        <v>6156</v>
      </c>
      <c r="J18" s="36">
        <f t="shared" si="1"/>
        <v>40.515863958000459</v>
      </c>
      <c r="K18" s="34"/>
      <c r="L18" s="37">
        <f t="shared" si="2"/>
        <v>1.6106617647058823</v>
      </c>
      <c r="M18" s="37">
        <f t="shared" si="2"/>
        <v>1.5612477808775045</v>
      </c>
    </row>
    <row r="19" spans="2:13" s="13" customFormat="1" ht="16.5" customHeight="1" x14ac:dyDescent="0.2">
      <c r="B19" s="30" t="s">
        <v>6</v>
      </c>
      <c r="C19" s="8"/>
      <c r="D19" s="34">
        <v>123</v>
      </c>
      <c r="E19" s="34">
        <v>304</v>
      </c>
      <c r="F19" s="35">
        <f t="shared" si="0"/>
        <v>147.15447154471545</v>
      </c>
      <c r="G19" s="34"/>
      <c r="H19" s="34">
        <v>290</v>
      </c>
      <c r="I19" s="34">
        <v>769</v>
      </c>
      <c r="J19" s="36">
        <f t="shared" si="1"/>
        <v>165.17241379310346</v>
      </c>
      <c r="K19" s="34"/>
      <c r="L19" s="37">
        <f t="shared" si="2"/>
        <v>2.3577235772357725</v>
      </c>
      <c r="M19" s="37">
        <f t="shared" si="2"/>
        <v>2.5296052631578947</v>
      </c>
    </row>
    <row r="20" spans="2:13" s="13" customFormat="1" ht="16.5" customHeight="1" x14ac:dyDescent="0.2">
      <c r="B20" s="75" t="s">
        <v>88</v>
      </c>
      <c r="C20" s="8"/>
      <c r="D20" s="34">
        <v>229</v>
      </c>
      <c r="E20" s="34">
        <v>520</v>
      </c>
      <c r="F20" s="35">
        <f t="shared" si="0"/>
        <v>127.07423580786026</v>
      </c>
      <c r="G20" s="34"/>
      <c r="H20" s="34">
        <v>405</v>
      </c>
      <c r="I20" s="34">
        <v>1173</v>
      </c>
      <c r="J20" s="36">
        <f t="shared" si="1"/>
        <v>189.62962962962962</v>
      </c>
      <c r="K20" s="34"/>
      <c r="L20" s="37">
        <f t="shared" si="2"/>
        <v>1.7685589519650655</v>
      </c>
      <c r="M20" s="37">
        <f t="shared" si="2"/>
        <v>2.2557692307692307</v>
      </c>
    </row>
    <row r="21" spans="2:13" s="13" customFormat="1" ht="16.5" customHeight="1" x14ac:dyDescent="0.2">
      <c r="B21" s="30" t="s">
        <v>7</v>
      </c>
      <c r="C21" s="8"/>
      <c r="D21" s="34">
        <v>7</v>
      </c>
      <c r="E21" s="34">
        <v>22</v>
      </c>
      <c r="F21" s="35" t="str">
        <f t="shared" si="0"/>
        <v>...</v>
      </c>
      <c r="G21" s="34"/>
      <c r="H21" s="34">
        <v>10</v>
      </c>
      <c r="I21" s="34">
        <v>34</v>
      </c>
      <c r="J21" s="36" t="str">
        <f t="shared" si="1"/>
        <v>...</v>
      </c>
      <c r="K21" s="34"/>
      <c r="L21" s="37">
        <f t="shared" si="2"/>
        <v>1.4285714285714286</v>
      </c>
      <c r="M21" s="37">
        <f t="shared" si="2"/>
        <v>1.5454545454545454</v>
      </c>
    </row>
    <row r="22" spans="2:13" s="13" customFormat="1" ht="16.5" customHeight="1" x14ac:dyDescent="0.2">
      <c r="B22" s="30" t="s">
        <v>8</v>
      </c>
      <c r="C22" s="8"/>
      <c r="D22" s="34">
        <v>1265</v>
      </c>
      <c r="E22" s="34">
        <v>2368</v>
      </c>
      <c r="F22" s="35">
        <f t="shared" si="0"/>
        <v>87.193675889328063</v>
      </c>
      <c r="G22" s="34"/>
      <c r="H22" s="34">
        <v>2358</v>
      </c>
      <c r="I22" s="34">
        <v>4808</v>
      </c>
      <c r="J22" s="36">
        <f t="shared" si="1"/>
        <v>103.90161153519932</v>
      </c>
      <c r="K22" s="34"/>
      <c r="L22" s="37">
        <f t="shared" si="2"/>
        <v>1.8640316205533596</v>
      </c>
      <c r="M22" s="37">
        <f t="shared" si="2"/>
        <v>2.0304054054054053</v>
      </c>
    </row>
    <row r="23" spans="2:13" s="13" customFormat="1" ht="16.5" customHeight="1" x14ac:dyDescent="0.2">
      <c r="B23" s="30" t="s">
        <v>9</v>
      </c>
      <c r="C23" s="8"/>
      <c r="D23" s="34">
        <v>48</v>
      </c>
      <c r="E23" s="34">
        <v>124</v>
      </c>
      <c r="F23" s="35">
        <f t="shared" si="0"/>
        <v>158.33333333333334</v>
      </c>
      <c r="G23" s="34"/>
      <c r="H23" s="34">
        <v>111</v>
      </c>
      <c r="I23" s="34">
        <v>282</v>
      </c>
      <c r="J23" s="36">
        <f t="shared" si="1"/>
        <v>154.05405405405406</v>
      </c>
      <c r="K23" s="34"/>
      <c r="L23" s="37">
        <f t="shared" si="2"/>
        <v>2.3125</v>
      </c>
      <c r="M23" s="37">
        <f t="shared" si="2"/>
        <v>2.274193548387097</v>
      </c>
    </row>
    <row r="24" spans="2:13" s="13" customFormat="1" ht="16.5" customHeight="1" x14ac:dyDescent="0.2">
      <c r="B24" s="30" t="s">
        <v>46</v>
      </c>
      <c r="C24" s="8"/>
      <c r="D24" s="34">
        <v>15</v>
      </c>
      <c r="E24" s="34">
        <v>45</v>
      </c>
      <c r="F24" s="35" t="str">
        <f t="shared" si="0"/>
        <v>...</v>
      </c>
      <c r="G24" s="34"/>
      <c r="H24" s="34">
        <v>20</v>
      </c>
      <c r="I24" s="34">
        <v>69</v>
      </c>
      <c r="J24" s="36" t="str">
        <f t="shared" si="1"/>
        <v>...</v>
      </c>
      <c r="K24" s="34"/>
      <c r="L24" s="37">
        <f t="shared" si="2"/>
        <v>1.3333333333333333</v>
      </c>
      <c r="M24" s="37">
        <f t="shared" si="2"/>
        <v>1.5333333333333334</v>
      </c>
    </row>
    <row r="25" spans="2:13" s="13" customFormat="1" ht="16.5" customHeight="1" x14ac:dyDescent="0.2">
      <c r="B25" s="30" t="s">
        <v>10</v>
      </c>
      <c r="C25" s="8"/>
      <c r="D25" s="34">
        <v>78</v>
      </c>
      <c r="E25" s="34">
        <v>100</v>
      </c>
      <c r="F25" s="35">
        <f t="shared" si="0"/>
        <v>28.205128205128204</v>
      </c>
      <c r="G25" s="34"/>
      <c r="H25" s="34">
        <v>128</v>
      </c>
      <c r="I25" s="34">
        <v>150</v>
      </c>
      <c r="J25" s="36">
        <f t="shared" si="1"/>
        <v>17.1875</v>
      </c>
      <c r="K25" s="34"/>
      <c r="L25" s="37">
        <f t="shared" si="2"/>
        <v>1.641025641025641</v>
      </c>
      <c r="M25" s="37">
        <f t="shared" si="2"/>
        <v>1.5</v>
      </c>
    </row>
    <row r="26" spans="2:13" s="13" customFormat="1" ht="16.5" customHeight="1" x14ac:dyDescent="0.2">
      <c r="B26" s="30" t="s">
        <v>47</v>
      </c>
      <c r="C26" s="8"/>
      <c r="D26" s="34">
        <v>38</v>
      </c>
      <c r="E26" s="34">
        <v>43</v>
      </c>
      <c r="F26" s="35">
        <f t="shared" si="0"/>
        <v>13.157894736842104</v>
      </c>
      <c r="G26" s="34"/>
      <c r="H26" s="34">
        <v>93</v>
      </c>
      <c r="I26" s="34">
        <v>88</v>
      </c>
      <c r="J26" s="36">
        <f t="shared" si="1"/>
        <v>-5.376344086021505</v>
      </c>
      <c r="K26" s="34"/>
      <c r="L26" s="37">
        <f t="shared" si="2"/>
        <v>2.4473684210526314</v>
      </c>
      <c r="M26" s="37">
        <f t="shared" si="2"/>
        <v>2.0465116279069768</v>
      </c>
    </row>
    <row r="27" spans="2:13" s="13" customFormat="1" ht="16.5" customHeight="1" x14ac:dyDescent="0.2">
      <c r="B27" s="30" t="s">
        <v>11</v>
      </c>
      <c r="C27" s="8"/>
      <c r="D27" s="34">
        <v>376</v>
      </c>
      <c r="E27" s="34">
        <v>472</v>
      </c>
      <c r="F27" s="35">
        <f t="shared" si="0"/>
        <v>25.531914893617021</v>
      </c>
      <c r="G27" s="34"/>
      <c r="H27" s="34">
        <v>487</v>
      </c>
      <c r="I27" s="34">
        <v>725</v>
      </c>
      <c r="J27" s="36">
        <f t="shared" si="1"/>
        <v>48.870636550308006</v>
      </c>
      <c r="K27" s="34"/>
      <c r="L27" s="37">
        <f t="shared" ref="L27:M62" si="3">IF(AND(D27=0,H27=0),0,IF(OR(D27="...",H27="..."),"...",H27/D27))</f>
        <v>1.2952127659574468</v>
      </c>
      <c r="M27" s="37">
        <f t="shared" si="3"/>
        <v>1.5360169491525424</v>
      </c>
    </row>
    <row r="28" spans="2:13" s="13" customFormat="1" ht="16.5" customHeight="1" x14ac:dyDescent="0.2">
      <c r="B28" s="30" t="s">
        <v>48</v>
      </c>
      <c r="C28" s="8"/>
      <c r="D28" s="34">
        <v>3</v>
      </c>
      <c r="E28" s="34">
        <v>17</v>
      </c>
      <c r="F28" s="35" t="str">
        <f t="shared" si="0"/>
        <v>...</v>
      </c>
      <c r="G28" s="34"/>
      <c r="H28" s="34">
        <v>5</v>
      </c>
      <c r="I28" s="34">
        <v>36</v>
      </c>
      <c r="J28" s="36" t="str">
        <f t="shared" si="1"/>
        <v>...</v>
      </c>
      <c r="K28" s="34"/>
      <c r="L28" s="37">
        <f t="shared" si="3"/>
        <v>1.6666666666666667</v>
      </c>
      <c r="M28" s="37">
        <f t="shared" si="3"/>
        <v>2.1176470588235294</v>
      </c>
    </row>
    <row r="29" spans="2:13" s="13" customFormat="1" ht="16.5" customHeight="1" x14ac:dyDescent="0.2">
      <c r="B29" s="30" t="s">
        <v>12</v>
      </c>
      <c r="C29" s="8"/>
      <c r="D29" s="34">
        <v>2298</v>
      </c>
      <c r="E29" s="34">
        <v>1985</v>
      </c>
      <c r="F29" s="35">
        <f t="shared" si="0"/>
        <v>-13.62053959965187</v>
      </c>
      <c r="G29" s="34"/>
      <c r="H29" s="34">
        <v>3055</v>
      </c>
      <c r="I29" s="34">
        <v>3217</v>
      </c>
      <c r="J29" s="36">
        <f t="shared" si="1"/>
        <v>5.3027823240589198</v>
      </c>
      <c r="K29" s="34"/>
      <c r="L29" s="37">
        <f t="shared" si="3"/>
        <v>1.3294168842471714</v>
      </c>
      <c r="M29" s="37">
        <f t="shared" si="3"/>
        <v>1.620654911838791</v>
      </c>
    </row>
    <row r="30" spans="2:13" s="13" customFormat="1" ht="16.5" customHeight="1" x14ac:dyDescent="0.2">
      <c r="B30" s="30" t="s">
        <v>13</v>
      </c>
      <c r="C30" s="8"/>
      <c r="D30" s="34">
        <v>41</v>
      </c>
      <c r="E30" s="34">
        <v>97</v>
      </c>
      <c r="F30" s="35">
        <f t="shared" si="0"/>
        <v>136.58536585365854</v>
      </c>
      <c r="G30" s="34"/>
      <c r="H30" s="34">
        <v>63</v>
      </c>
      <c r="I30" s="34">
        <v>189</v>
      </c>
      <c r="J30" s="36" t="str">
        <f t="shared" si="1"/>
        <v>...</v>
      </c>
      <c r="K30" s="34"/>
      <c r="L30" s="37">
        <f t="shared" si="3"/>
        <v>1.5365853658536586</v>
      </c>
      <c r="M30" s="37">
        <f t="shared" si="3"/>
        <v>1.9484536082474226</v>
      </c>
    </row>
    <row r="31" spans="2:13" s="13" customFormat="1" ht="16.5" customHeight="1" x14ac:dyDescent="0.2">
      <c r="B31" s="30" t="s">
        <v>14</v>
      </c>
      <c r="C31" s="8"/>
      <c r="D31" s="34">
        <v>549</v>
      </c>
      <c r="E31" s="34">
        <v>972</v>
      </c>
      <c r="F31" s="35">
        <f t="shared" si="0"/>
        <v>77.049180327868854</v>
      </c>
      <c r="G31" s="34"/>
      <c r="H31" s="34">
        <v>1060</v>
      </c>
      <c r="I31" s="34">
        <v>2073</v>
      </c>
      <c r="J31" s="36">
        <f t="shared" si="1"/>
        <v>95.566037735849051</v>
      </c>
      <c r="K31" s="34"/>
      <c r="L31" s="37">
        <f t="shared" si="3"/>
        <v>1.9307832422586522</v>
      </c>
      <c r="M31" s="37">
        <f t="shared" si="3"/>
        <v>2.132716049382716</v>
      </c>
    </row>
    <row r="32" spans="2:13" s="13" customFormat="1" ht="16.5" customHeight="1" x14ac:dyDescent="0.2">
      <c r="B32" s="30" t="s">
        <v>15</v>
      </c>
      <c r="C32" s="8"/>
      <c r="D32" s="34">
        <v>208</v>
      </c>
      <c r="E32" s="34">
        <v>523</v>
      </c>
      <c r="F32" s="35">
        <f t="shared" si="0"/>
        <v>151.44230769230768</v>
      </c>
      <c r="G32" s="34"/>
      <c r="H32" s="34">
        <v>524</v>
      </c>
      <c r="I32" s="34">
        <v>1363</v>
      </c>
      <c r="J32" s="36">
        <f t="shared" si="1"/>
        <v>160.1145038167939</v>
      </c>
      <c r="K32" s="34"/>
      <c r="L32" s="37">
        <f t="shared" si="3"/>
        <v>2.5192307692307692</v>
      </c>
      <c r="M32" s="37">
        <f t="shared" si="3"/>
        <v>2.6061185468451242</v>
      </c>
    </row>
    <row r="33" spans="2:13" s="13" customFormat="1" ht="16.5" customHeight="1" x14ac:dyDescent="0.2">
      <c r="B33" s="30" t="s">
        <v>16</v>
      </c>
      <c r="C33" s="8"/>
      <c r="D33" s="34">
        <v>264</v>
      </c>
      <c r="E33" s="34">
        <v>534</v>
      </c>
      <c r="F33" s="35">
        <f t="shared" si="0"/>
        <v>102.27272727272727</v>
      </c>
      <c r="G33" s="34"/>
      <c r="H33" s="34">
        <v>538</v>
      </c>
      <c r="I33" s="34">
        <v>1045</v>
      </c>
      <c r="J33" s="36">
        <f t="shared" si="1"/>
        <v>94.237918215613377</v>
      </c>
      <c r="K33" s="34"/>
      <c r="L33" s="37">
        <f t="shared" si="3"/>
        <v>2.0378787878787881</v>
      </c>
      <c r="M33" s="37">
        <f t="shared" si="3"/>
        <v>1.9569288389513109</v>
      </c>
    </row>
    <row r="34" spans="2:13" s="13" customFormat="1" ht="16.5" customHeight="1" x14ac:dyDescent="0.2">
      <c r="B34" s="30" t="s">
        <v>17</v>
      </c>
      <c r="C34" s="8"/>
      <c r="D34" s="34">
        <v>248</v>
      </c>
      <c r="E34" s="34">
        <v>464</v>
      </c>
      <c r="F34" s="35">
        <f t="shared" si="0"/>
        <v>87.096774193548384</v>
      </c>
      <c r="G34" s="34"/>
      <c r="H34" s="34">
        <v>754</v>
      </c>
      <c r="I34" s="34">
        <v>883</v>
      </c>
      <c r="J34" s="36">
        <f t="shared" si="1"/>
        <v>17.108753315649867</v>
      </c>
      <c r="K34" s="34"/>
      <c r="L34" s="37">
        <f t="shared" si="3"/>
        <v>3.0403225806451615</v>
      </c>
      <c r="M34" s="37">
        <f t="shared" si="3"/>
        <v>1.9030172413793103</v>
      </c>
    </row>
    <row r="35" spans="2:13" s="13" customFormat="1" ht="16.5" customHeight="1" x14ac:dyDescent="0.2">
      <c r="B35" s="30" t="s">
        <v>18</v>
      </c>
      <c r="C35" s="8"/>
      <c r="D35" s="34">
        <v>159</v>
      </c>
      <c r="E35" s="34">
        <v>188</v>
      </c>
      <c r="F35" s="35">
        <f t="shared" si="0"/>
        <v>18.238993710691823</v>
      </c>
      <c r="G35" s="34"/>
      <c r="H35" s="34">
        <v>651</v>
      </c>
      <c r="I35" s="34">
        <v>510</v>
      </c>
      <c r="J35" s="36">
        <f t="shared" si="1"/>
        <v>-21.658986175115206</v>
      </c>
      <c r="K35" s="34"/>
      <c r="L35" s="37">
        <f t="shared" si="3"/>
        <v>4.0943396226415096</v>
      </c>
      <c r="M35" s="37">
        <f t="shared" si="3"/>
        <v>2.7127659574468086</v>
      </c>
    </row>
    <row r="36" spans="2:13" s="13" customFormat="1" ht="16.5" customHeight="1" x14ac:dyDescent="0.2">
      <c r="B36" s="30" t="s">
        <v>19</v>
      </c>
      <c r="C36" s="8"/>
      <c r="D36" s="34">
        <v>184</v>
      </c>
      <c r="E36" s="34">
        <v>350</v>
      </c>
      <c r="F36" s="35">
        <f t="shared" si="0"/>
        <v>90.217391304347828</v>
      </c>
      <c r="G36" s="34"/>
      <c r="H36" s="34">
        <v>272</v>
      </c>
      <c r="I36" s="34">
        <v>785</v>
      </c>
      <c r="J36" s="36">
        <f t="shared" si="1"/>
        <v>188.60294117647058</v>
      </c>
      <c r="K36" s="34"/>
      <c r="L36" s="37">
        <f t="shared" si="3"/>
        <v>1.4782608695652173</v>
      </c>
      <c r="M36" s="37">
        <f t="shared" si="3"/>
        <v>2.2428571428571429</v>
      </c>
    </row>
    <row r="37" spans="2:13" s="13" customFormat="1" ht="16.5" customHeight="1" x14ac:dyDescent="0.2">
      <c r="B37" s="30" t="s">
        <v>80</v>
      </c>
      <c r="C37" s="8"/>
      <c r="D37" s="34">
        <v>62</v>
      </c>
      <c r="E37" s="34">
        <v>128</v>
      </c>
      <c r="F37" s="35">
        <f t="shared" si="0"/>
        <v>106.45161290322581</v>
      </c>
      <c r="G37" s="34"/>
      <c r="H37" s="34">
        <v>90</v>
      </c>
      <c r="I37" s="34">
        <v>258</v>
      </c>
      <c r="J37" s="36">
        <f t="shared" si="1"/>
        <v>186.66666666666666</v>
      </c>
      <c r="K37" s="34"/>
      <c r="L37" s="37">
        <f t="shared" si="3"/>
        <v>1.4516129032258065</v>
      </c>
      <c r="M37" s="37">
        <f t="shared" si="3"/>
        <v>2.015625</v>
      </c>
    </row>
    <row r="38" spans="2:13" s="13" customFormat="1" ht="16.5" customHeight="1" x14ac:dyDescent="0.2">
      <c r="B38" s="30" t="s">
        <v>49</v>
      </c>
      <c r="C38" s="8"/>
      <c r="D38" s="34">
        <v>35</v>
      </c>
      <c r="E38" s="34">
        <v>82</v>
      </c>
      <c r="F38" s="35">
        <f t="shared" si="0"/>
        <v>134.28571428571428</v>
      </c>
      <c r="G38" s="34"/>
      <c r="H38" s="34">
        <v>90</v>
      </c>
      <c r="I38" s="34">
        <v>197</v>
      </c>
      <c r="J38" s="36">
        <f t="shared" si="1"/>
        <v>118.88888888888889</v>
      </c>
      <c r="K38" s="34"/>
      <c r="L38" s="37">
        <f t="shared" si="3"/>
        <v>2.5714285714285716</v>
      </c>
      <c r="M38" s="37">
        <f t="shared" si="3"/>
        <v>2.4024390243902438</v>
      </c>
    </row>
    <row r="39" spans="2:13" s="13" customFormat="1" ht="16.5" customHeight="1" x14ac:dyDescent="0.2">
      <c r="B39" s="30" t="s">
        <v>20</v>
      </c>
      <c r="C39" s="8"/>
      <c r="D39" s="34">
        <v>51</v>
      </c>
      <c r="E39" s="34">
        <v>88</v>
      </c>
      <c r="F39" s="35">
        <f t="shared" si="0"/>
        <v>72.549019607843135</v>
      </c>
      <c r="G39" s="34"/>
      <c r="H39" s="34">
        <v>92</v>
      </c>
      <c r="I39" s="34">
        <v>226</v>
      </c>
      <c r="J39" s="36">
        <f t="shared" si="1"/>
        <v>145.65217391304347</v>
      </c>
      <c r="K39" s="34"/>
      <c r="L39" s="37">
        <f t="shared" si="3"/>
        <v>1.803921568627451</v>
      </c>
      <c r="M39" s="37">
        <f t="shared" si="3"/>
        <v>2.5681818181818183</v>
      </c>
    </row>
    <row r="40" spans="2:13" s="13" customFormat="1" ht="16.5" customHeight="1" x14ac:dyDescent="0.2">
      <c r="B40" s="30" t="s">
        <v>21</v>
      </c>
      <c r="C40" s="8"/>
      <c r="D40" s="34">
        <v>662</v>
      </c>
      <c r="E40" s="34">
        <v>1473</v>
      </c>
      <c r="F40" s="35">
        <f t="shared" si="0"/>
        <v>122.50755287009063</v>
      </c>
      <c r="G40" s="34"/>
      <c r="H40" s="34">
        <v>1518</v>
      </c>
      <c r="I40" s="34">
        <v>3174</v>
      </c>
      <c r="J40" s="36">
        <f t="shared" si="1"/>
        <v>109.09090909090909</v>
      </c>
      <c r="K40" s="34"/>
      <c r="L40" s="37">
        <f t="shared" si="3"/>
        <v>2.2930513595166162</v>
      </c>
      <c r="M40" s="37">
        <f t="shared" si="3"/>
        <v>2.1547861507128308</v>
      </c>
    </row>
    <row r="41" spans="2:13" s="13" customFormat="1" ht="16.5" customHeight="1" x14ac:dyDescent="0.2">
      <c r="B41" s="30" t="s">
        <v>22</v>
      </c>
      <c r="C41" s="8"/>
      <c r="D41" s="34">
        <v>98</v>
      </c>
      <c r="E41" s="34">
        <v>303</v>
      </c>
      <c r="F41" s="35" t="str">
        <f t="shared" si="0"/>
        <v>...</v>
      </c>
      <c r="G41" s="34"/>
      <c r="H41" s="34">
        <v>182</v>
      </c>
      <c r="I41" s="34">
        <v>592</v>
      </c>
      <c r="J41" s="36" t="str">
        <f t="shared" si="1"/>
        <v>...</v>
      </c>
      <c r="K41" s="34"/>
      <c r="L41" s="37">
        <f t="shared" si="3"/>
        <v>1.8571428571428572</v>
      </c>
      <c r="M41" s="37">
        <f t="shared" si="3"/>
        <v>1.9537953795379539</v>
      </c>
    </row>
    <row r="42" spans="2:13" s="13" customFormat="1" ht="16.5" customHeight="1" x14ac:dyDescent="0.2">
      <c r="B42" s="30" t="s">
        <v>23</v>
      </c>
      <c r="C42" s="8"/>
      <c r="D42" s="34">
        <v>209</v>
      </c>
      <c r="E42" s="34">
        <v>1307</v>
      </c>
      <c r="F42" s="35" t="str">
        <f t="shared" si="0"/>
        <v>...</v>
      </c>
      <c r="G42" s="34"/>
      <c r="H42" s="34">
        <v>602</v>
      </c>
      <c r="I42" s="34">
        <v>2441</v>
      </c>
      <c r="J42" s="36" t="str">
        <f t="shared" si="1"/>
        <v>...</v>
      </c>
      <c r="K42" s="34"/>
      <c r="L42" s="37">
        <f t="shared" si="3"/>
        <v>2.8803827751196174</v>
      </c>
      <c r="M42" s="37">
        <f t="shared" si="3"/>
        <v>1.8676358071920429</v>
      </c>
    </row>
    <row r="43" spans="2:13" s="13" customFormat="1" ht="16.5" customHeight="1" x14ac:dyDescent="0.2">
      <c r="B43" s="30" t="s">
        <v>24</v>
      </c>
      <c r="C43" s="8"/>
      <c r="D43" s="34">
        <v>67</v>
      </c>
      <c r="E43" s="34">
        <v>0</v>
      </c>
      <c r="F43" s="35" t="str">
        <f t="shared" si="0"/>
        <v>...</v>
      </c>
      <c r="G43" s="34"/>
      <c r="H43" s="34">
        <v>140</v>
      </c>
      <c r="I43" s="34">
        <v>0</v>
      </c>
      <c r="J43" s="36" t="str">
        <f t="shared" si="1"/>
        <v>...</v>
      </c>
      <c r="K43" s="34"/>
      <c r="L43" s="37">
        <f t="shared" si="3"/>
        <v>2.08955223880597</v>
      </c>
      <c r="M43" s="37">
        <f t="shared" si="3"/>
        <v>0</v>
      </c>
    </row>
    <row r="44" spans="2:13" s="13" customFormat="1" ht="16.5" customHeight="1" x14ac:dyDescent="0.2">
      <c r="B44" s="30" t="s">
        <v>25</v>
      </c>
      <c r="C44" s="8"/>
      <c r="D44" s="34">
        <v>163</v>
      </c>
      <c r="E44" s="34">
        <v>316</v>
      </c>
      <c r="F44" s="35">
        <f t="shared" si="0"/>
        <v>93.865030674846622</v>
      </c>
      <c r="G44" s="34"/>
      <c r="H44" s="34">
        <v>320</v>
      </c>
      <c r="I44" s="34">
        <v>743</v>
      </c>
      <c r="J44" s="36">
        <f t="shared" si="1"/>
        <v>132.1875</v>
      </c>
      <c r="K44" s="34"/>
      <c r="L44" s="37">
        <f t="shared" si="3"/>
        <v>1.9631901840490797</v>
      </c>
      <c r="M44" s="37">
        <f t="shared" si="3"/>
        <v>2.3512658227848102</v>
      </c>
    </row>
    <row r="45" spans="2:13" s="13" customFormat="1" ht="16.5" customHeight="1" x14ac:dyDescent="0.2">
      <c r="B45" s="30" t="s">
        <v>67</v>
      </c>
      <c r="C45" s="8"/>
      <c r="D45" s="34">
        <v>1526</v>
      </c>
      <c r="E45" s="34">
        <v>5317</v>
      </c>
      <c r="F45" s="35" t="str">
        <f t="shared" si="0"/>
        <v>...</v>
      </c>
      <c r="G45" s="34"/>
      <c r="H45" s="34">
        <v>2860</v>
      </c>
      <c r="I45" s="34">
        <v>11226</v>
      </c>
      <c r="J45" s="36" t="str">
        <f t="shared" si="1"/>
        <v>...</v>
      </c>
      <c r="K45" s="34"/>
      <c r="L45" s="37">
        <f t="shared" si="3"/>
        <v>1.874180865006553</v>
      </c>
      <c r="M45" s="37">
        <f t="shared" si="3"/>
        <v>2.1113409817566295</v>
      </c>
    </row>
    <row r="46" spans="2:13" s="13" customFormat="1" ht="15.75" customHeight="1" x14ac:dyDescent="0.2">
      <c r="B46" s="30" t="s">
        <v>50</v>
      </c>
      <c r="C46" s="8"/>
      <c r="D46" s="34">
        <v>10</v>
      </c>
      <c r="E46" s="34">
        <v>24</v>
      </c>
      <c r="F46" s="35">
        <f t="shared" si="0"/>
        <v>140</v>
      </c>
      <c r="G46" s="34"/>
      <c r="H46" s="34">
        <v>49</v>
      </c>
      <c r="I46" s="34">
        <v>90</v>
      </c>
      <c r="J46" s="36">
        <f t="shared" si="1"/>
        <v>83.673469387755105</v>
      </c>
      <c r="K46" s="34"/>
      <c r="L46" s="37">
        <f t="shared" si="3"/>
        <v>4.9000000000000004</v>
      </c>
      <c r="M46" s="37">
        <f t="shared" si="3"/>
        <v>3.75</v>
      </c>
    </row>
    <row r="47" spans="2:13" s="13" customFormat="1" ht="16.5" customHeight="1" x14ac:dyDescent="0.2">
      <c r="B47" s="77" t="s">
        <v>81</v>
      </c>
      <c r="C47" s="78"/>
      <c r="D47" s="79">
        <v>150</v>
      </c>
      <c r="E47" s="79">
        <v>352</v>
      </c>
      <c r="F47" s="80">
        <f t="shared" si="0"/>
        <v>134.66666666666666</v>
      </c>
      <c r="G47" s="79"/>
      <c r="H47" s="79">
        <v>215</v>
      </c>
      <c r="I47" s="79">
        <v>668</v>
      </c>
      <c r="J47" s="81" t="str">
        <f t="shared" si="1"/>
        <v>...</v>
      </c>
      <c r="K47" s="79"/>
      <c r="L47" s="82">
        <f t="shared" si="3"/>
        <v>1.4333333333333333</v>
      </c>
      <c r="M47" s="82">
        <f t="shared" si="3"/>
        <v>1.8977272727272727</v>
      </c>
    </row>
    <row r="48" spans="2:13" s="13" customFormat="1" ht="22.5" customHeight="1" x14ac:dyDescent="0.2">
      <c r="B48" s="41" t="s">
        <v>82</v>
      </c>
      <c r="C48" s="8"/>
      <c r="D48" s="11">
        <v>1411</v>
      </c>
      <c r="E48" s="11">
        <v>4495</v>
      </c>
      <c r="F48" s="22" t="str">
        <f t="shared" si="0"/>
        <v>...</v>
      </c>
      <c r="G48" s="11"/>
      <c r="H48" s="11">
        <v>3396</v>
      </c>
      <c r="I48" s="11">
        <v>12761</v>
      </c>
      <c r="J48" s="23" t="str">
        <f t="shared" si="1"/>
        <v>...</v>
      </c>
      <c r="K48" s="11"/>
      <c r="L48" s="21">
        <f t="shared" si="3"/>
        <v>2.4068036853295536</v>
      </c>
      <c r="M48" s="21">
        <f t="shared" si="3"/>
        <v>2.8389321468298108</v>
      </c>
    </row>
    <row r="49" spans="2:13" s="13" customFormat="1" ht="16.5" customHeight="1" x14ac:dyDescent="0.2">
      <c r="B49" s="31" t="s">
        <v>66</v>
      </c>
      <c r="C49" s="10"/>
      <c r="D49" s="34">
        <v>909</v>
      </c>
      <c r="E49" s="34">
        <v>3302</v>
      </c>
      <c r="F49" s="35" t="str">
        <f t="shared" si="0"/>
        <v>...</v>
      </c>
      <c r="G49" s="34"/>
      <c r="H49" s="34">
        <v>2321</v>
      </c>
      <c r="I49" s="34">
        <v>9686</v>
      </c>
      <c r="J49" s="36" t="str">
        <f t="shared" si="1"/>
        <v>...</v>
      </c>
      <c r="K49" s="34"/>
      <c r="L49" s="37">
        <f t="shared" si="3"/>
        <v>2.5533553355335532</v>
      </c>
      <c r="M49" s="37">
        <f t="shared" si="3"/>
        <v>2.9333737129012718</v>
      </c>
    </row>
    <row r="50" spans="2:13" s="13" customFormat="1" ht="16.5" customHeight="1" x14ac:dyDescent="0.2">
      <c r="B50" s="31" t="s">
        <v>26</v>
      </c>
      <c r="C50" s="10"/>
      <c r="D50" s="34">
        <v>74</v>
      </c>
      <c r="E50" s="34">
        <v>338</v>
      </c>
      <c r="F50" s="35" t="str">
        <f t="shared" si="0"/>
        <v>...</v>
      </c>
      <c r="G50" s="34"/>
      <c r="H50" s="34">
        <v>175</v>
      </c>
      <c r="I50" s="34">
        <v>979</v>
      </c>
      <c r="J50" s="36" t="str">
        <f t="shared" si="1"/>
        <v>...</v>
      </c>
      <c r="K50" s="34"/>
      <c r="L50" s="37">
        <f t="shared" si="3"/>
        <v>2.3648648648648649</v>
      </c>
      <c r="M50" s="37">
        <f t="shared" si="3"/>
        <v>2.8964497041420119</v>
      </c>
    </row>
    <row r="51" spans="2:13" s="13" customFormat="1" ht="16.5" customHeight="1" x14ac:dyDescent="0.2">
      <c r="B51" s="31" t="s">
        <v>58</v>
      </c>
      <c r="C51" s="10"/>
      <c r="D51" s="34">
        <v>59</v>
      </c>
      <c r="E51" s="34">
        <v>146</v>
      </c>
      <c r="F51" s="35">
        <f t="shared" si="0"/>
        <v>147.45762711864407</v>
      </c>
      <c r="G51" s="34"/>
      <c r="H51" s="34">
        <v>118</v>
      </c>
      <c r="I51" s="34">
        <v>335</v>
      </c>
      <c r="J51" s="36">
        <f t="shared" si="1"/>
        <v>183.89830508474577</v>
      </c>
      <c r="K51" s="34"/>
      <c r="L51" s="37">
        <f>IF(AND(D51=0,H51=0),0,IF(OR(D51="...",H51="..."),"...",H51/D51))</f>
        <v>2</v>
      </c>
      <c r="M51" s="37">
        <f>IF(AND(E51=0,I51=0),0,IF(OR(E51="...",I51="..."),"...",I51/E51))</f>
        <v>2.2945205479452055</v>
      </c>
    </row>
    <row r="52" spans="2:13" s="13" customFormat="1" ht="16.5" customHeight="1" x14ac:dyDescent="0.2">
      <c r="B52" s="31" t="s">
        <v>59</v>
      </c>
      <c r="C52" s="10"/>
      <c r="D52" s="34">
        <v>51</v>
      </c>
      <c r="E52" s="34">
        <v>71</v>
      </c>
      <c r="F52" s="35">
        <f t="shared" si="0"/>
        <v>39.215686274509807</v>
      </c>
      <c r="G52" s="34"/>
      <c r="H52" s="34">
        <v>94</v>
      </c>
      <c r="I52" s="34">
        <v>164</v>
      </c>
      <c r="J52" s="36">
        <f t="shared" si="1"/>
        <v>74.468085106382972</v>
      </c>
      <c r="K52" s="34"/>
      <c r="L52" s="37">
        <f>IF(AND(D52=0,H52=0),0,IF(OR(D52="...",H52="..."),"...",H52/D52))</f>
        <v>1.8431372549019607</v>
      </c>
      <c r="M52" s="37">
        <f>IF(AND(E52=0,I52=0),0,IF(OR(E52="...",I52="..."),"...",I52/E52))</f>
        <v>2.3098591549295775</v>
      </c>
    </row>
    <row r="53" spans="2:13" s="14" customFormat="1" ht="16.5" customHeight="1" x14ac:dyDescent="0.2">
      <c r="B53" s="31" t="s">
        <v>27</v>
      </c>
      <c r="C53" s="10"/>
      <c r="D53" s="34">
        <v>40</v>
      </c>
      <c r="E53" s="34">
        <v>105</v>
      </c>
      <c r="F53" s="35">
        <f t="shared" si="0"/>
        <v>162.5</v>
      </c>
      <c r="G53" s="34"/>
      <c r="H53" s="34">
        <v>92</v>
      </c>
      <c r="I53" s="34">
        <v>282</v>
      </c>
      <c r="J53" s="36" t="str">
        <f t="shared" si="1"/>
        <v>...</v>
      </c>
      <c r="K53" s="34"/>
      <c r="L53" s="37">
        <f t="shared" si="3"/>
        <v>2.2999999999999998</v>
      </c>
      <c r="M53" s="37">
        <f t="shared" si="3"/>
        <v>2.6857142857142855</v>
      </c>
    </row>
    <row r="54" spans="2:13" s="13" customFormat="1" ht="16.5" customHeight="1" x14ac:dyDescent="0.2">
      <c r="B54" s="31" t="s">
        <v>28</v>
      </c>
      <c r="C54" s="10"/>
      <c r="D54" s="34">
        <v>209</v>
      </c>
      <c r="E54" s="34">
        <v>340</v>
      </c>
      <c r="F54" s="35">
        <f t="shared" si="0"/>
        <v>62.679425837320572</v>
      </c>
      <c r="G54" s="34"/>
      <c r="H54" s="34">
        <v>471</v>
      </c>
      <c r="I54" s="34">
        <v>883</v>
      </c>
      <c r="J54" s="36">
        <f t="shared" si="1"/>
        <v>87.473460721868364</v>
      </c>
      <c r="K54" s="34"/>
      <c r="L54" s="37">
        <f t="shared" si="3"/>
        <v>2.2535885167464116</v>
      </c>
      <c r="M54" s="37">
        <f t="shared" si="3"/>
        <v>2.5970588235294119</v>
      </c>
    </row>
    <row r="55" spans="2:13" s="13" customFormat="1" ht="16.5" customHeight="1" x14ac:dyDescent="0.2">
      <c r="B55" s="31" t="s">
        <v>29</v>
      </c>
      <c r="C55" s="10"/>
      <c r="D55" s="34">
        <v>20</v>
      </c>
      <c r="E55" s="34">
        <v>68</v>
      </c>
      <c r="F55" s="35" t="str">
        <f t="shared" si="0"/>
        <v>...</v>
      </c>
      <c r="G55" s="34"/>
      <c r="H55" s="34">
        <v>38</v>
      </c>
      <c r="I55" s="34">
        <v>135</v>
      </c>
      <c r="J55" s="36" t="str">
        <f t="shared" si="1"/>
        <v>...</v>
      </c>
      <c r="K55" s="34"/>
      <c r="L55" s="37">
        <f t="shared" si="3"/>
        <v>1.9</v>
      </c>
      <c r="M55" s="37">
        <f t="shared" si="3"/>
        <v>1.9852941176470589</v>
      </c>
    </row>
    <row r="56" spans="2:13" s="13" customFormat="1" ht="15.75" customHeight="1" x14ac:dyDescent="0.2">
      <c r="B56" s="83" t="s">
        <v>30</v>
      </c>
      <c r="C56" s="84"/>
      <c r="D56" s="79">
        <v>49</v>
      </c>
      <c r="E56" s="79">
        <v>125</v>
      </c>
      <c r="F56" s="80">
        <f t="shared" si="0"/>
        <v>155.10204081632654</v>
      </c>
      <c r="G56" s="79"/>
      <c r="H56" s="79">
        <v>87</v>
      </c>
      <c r="I56" s="79">
        <v>297</v>
      </c>
      <c r="J56" s="81" t="str">
        <f t="shared" si="1"/>
        <v>...</v>
      </c>
      <c r="K56" s="79"/>
      <c r="L56" s="82">
        <f t="shared" si="3"/>
        <v>1.7755102040816326</v>
      </c>
      <c r="M56" s="82">
        <f t="shared" si="3"/>
        <v>2.3759999999999999</v>
      </c>
    </row>
    <row r="57" spans="2:13" s="13" customFormat="1" ht="22.5" customHeight="1" x14ac:dyDescent="0.2">
      <c r="B57" s="42" t="s">
        <v>83</v>
      </c>
      <c r="C57" s="10"/>
      <c r="D57" s="11">
        <v>179</v>
      </c>
      <c r="E57" s="11">
        <v>341</v>
      </c>
      <c r="F57" s="22">
        <f t="shared" si="0"/>
        <v>90.502793296089379</v>
      </c>
      <c r="G57" s="11"/>
      <c r="H57" s="11">
        <v>603</v>
      </c>
      <c r="I57" s="11">
        <v>1144</v>
      </c>
      <c r="J57" s="23">
        <f t="shared" si="1"/>
        <v>89.718076285240471</v>
      </c>
      <c r="K57" s="11"/>
      <c r="L57" s="21">
        <f t="shared" si="3"/>
        <v>3.3687150837988828</v>
      </c>
      <c r="M57" s="21">
        <f t="shared" si="3"/>
        <v>3.3548387096774195</v>
      </c>
    </row>
    <row r="58" spans="2:13" s="13" customFormat="1" ht="16.5" customHeight="1" x14ac:dyDescent="0.2">
      <c r="B58" s="32" t="s">
        <v>31</v>
      </c>
      <c r="C58" s="8"/>
      <c r="D58" s="34">
        <v>22</v>
      </c>
      <c r="E58" s="34">
        <v>67</v>
      </c>
      <c r="F58" s="35" t="str">
        <f t="shared" si="0"/>
        <v>...</v>
      </c>
      <c r="G58" s="34"/>
      <c r="H58" s="34">
        <v>49</v>
      </c>
      <c r="I58" s="34">
        <v>175</v>
      </c>
      <c r="J58" s="36" t="str">
        <f t="shared" si="1"/>
        <v>...</v>
      </c>
      <c r="K58" s="34"/>
      <c r="L58" s="37">
        <f t="shared" si="3"/>
        <v>2.2272727272727271</v>
      </c>
      <c r="M58" s="37">
        <f t="shared" si="3"/>
        <v>2.6119402985074629</v>
      </c>
    </row>
    <row r="59" spans="2:13" s="13" customFormat="1" ht="16.5" customHeight="1" x14ac:dyDescent="0.2">
      <c r="B59" s="32" t="s">
        <v>32</v>
      </c>
      <c r="C59" s="8"/>
      <c r="D59" s="34">
        <v>21</v>
      </c>
      <c r="E59" s="34">
        <v>89</v>
      </c>
      <c r="F59" s="35" t="str">
        <f t="shared" si="0"/>
        <v>...</v>
      </c>
      <c r="G59" s="34"/>
      <c r="H59" s="34">
        <v>51</v>
      </c>
      <c r="I59" s="34">
        <v>241</v>
      </c>
      <c r="J59" s="36" t="str">
        <f t="shared" si="1"/>
        <v>...</v>
      </c>
      <c r="K59" s="34"/>
      <c r="L59" s="37">
        <f t="shared" si="3"/>
        <v>2.4285714285714284</v>
      </c>
      <c r="M59" s="37">
        <f t="shared" si="3"/>
        <v>2.707865168539326</v>
      </c>
    </row>
    <row r="60" spans="2:13" s="13" customFormat="1" ht="16.5" customHeight="1" x14ac:dyDescent="0.2">
      <c r="B60" s="32" t="s">
        <v>44</v>
      </c>
      <c r="C60" s="8"/>
      <c r="D60" s="34">
        <v>21</v>
      </c>
      <c r="E60" s="34">
        <v>63</v>
      </c>
      <c r="F60" s="35" t="str">
        <f t="shared" si="0"/>
        <v>...</v>
      </c>
      <c r="G60" s="34"/>
      <c r="H60" s="34">
        <v>82</v>
      </c>
      <c r="I60" s="34">
        <v>201</v>
      </c>
      <c r="J60" s="36">
        <f t="shared" si="1"/>
        <v>145.1219512195122</v>
      </c>
      <c r="K60" s="34"/>
      <c r="L60" s="37">
        <f t="shared" si="3"/>
        <v>3.9047619047619047</v>
      </c>
      <c r="M60" s="37">
        <f t="shared" si="3"/>
        <v>3.1904761904761907</v>
      </c>
    </row>
    <row r="61" spans="2:13" s="13" customFormat="1" ht="15.75" customHeight="1" x14ac:dyDescent="0.2">
      <c r="B61" s="85" t="s">
        <v>33</v>
      </c>
      <c r="C61" s="78"/>
      <c r="D61" s="79">
        <v>115</v>
      </c>
      <c r="E61" s="79">
        <v>122</v>
      </c>
      <c r="F61" s="80">
        <f t="shared" si="0"/>
        <v>6.0869565217391308</v>
      </c>
      <c r="G61" s="79"/>
      <c r="H61" s="79">
        <v>421</v>
      </c>
      <c r="I61" s="79">
        <v>527</v>
      </c>
      <c r="J61" s="81">
        <f t="shared" si="1"/>
        <v>25.178147268408551</v>
      </c>
      <c r="K61" s="79"/>
      <c r="L61" s="82">
        <f t="shared" si="3"/>
        <v>3.6608695652173915</v>
      </c>
      <c r="M61" s="82">
        <f t="shared" si="3"/>
        <v>4.3196721311475406</v>
      </c>
    </row>
    <row r="62" spans="2:13" s="13" customFormat="1" ht="22.5" customHeight="1" x14ac:dyDescent="0.2">
      <c r="B62" s="38" t="s">
        <v>84</v>
      </c>
      <c r="C62" s="8"/>
      <c r="D62" s="11">
        <v>927</v>
      </c>
      <c r="E62" s="11">
        <v>3494</v>
      </c>
      <c r="F62" s="22" t="str">
        <f t="shared" si="0"/>
        <v>...</v>
      </c>
      <c r="G62" s="11"/>
      <c r="H62" s="11">
        <v>2631</v>
      </c>
      <c r="I62" s="11">
        <v>9386</v>
      </c>
      <c r="J62" s="23" t="str">
        <f t="shared" si="1"/>
        <v>...</v>
      </c>
      <c r="K62" s="11"/>
      <c r="L62" s="21">
        <f t="shared" si="3"/>
        <v>2.8381877022653721</v>
      </c>
      <c r="M62" s="21">
        <f t="shared" si="3"/>
        <v>2.6863194046937608</v>
      </c>
    </row>
    <row r="63" spans="2:13" s="13" customFormat="1" ht="16.5" customHeight="1" x14ac:dyDescent="0.2">
      <c r="B63" s="32" t="s">
        <v>60</v>
      </c>
      <c r="C63" s="8"/>
      <c r="D63" s="34">
        <v>3</v>
      </c>
      <c r="E63" s="34">
        <v>3</v>
      </c>
      <c r="F63" s="35">
        <f t="shared" si="0"/>
        <v>0</v>
      </c>
      <c r="G63" s="34"/>
      <c r="H63" s="34">
        <v>16</v>
      </c>
      <c r="I63" s="34">
        <v>10</v>
      </c>
      <c r="J63" s="36">
        <f t="shared" si="1"/>
        <v>-37.5</v>
      </c>
      <c r="K63" s="34"/>
      <c r="L63" s="37">
        <f>IF(AND(D63=0,H63=0),0,IF(OR(D63="...",H63="..."),"...",H63/D63))</f>
        <v>5.333333333333333</v>
      </c>
      <c r="M63" s="37">
        <f>IF(AND(E63=0,I63=0),0,IF(OR(E63="...",I63="..."),"...",I63/E63))</f>
        <v>3.3333333333333335</v>
      </c>
    </row>
    <row r="64" spans="2:13" s="13" customFormat="1" ht="16.5" customHeight="1" x14ac:dyDescent="0.2">
      <c r="B64" s="75" t="s">
        <v>89</v>
      </c>
      <c r="C64" s="8"/>
      <c r="D64" s="34">
        <v>69</v>
      </c>
      <c r="E64" s="34">
        <v>425</v>
      </c>
      <c r="F64" s="35" t="str">
        <f t="shared" si="0"/>
        <v>...</v>
      </c>
      <c r="G64" s="34"/>
      <c r="H64" s="34">
        <v>184</v>
      </c>
      <c r="I64" s="34">
        <v>1036</v>
      </c>
      <c r="J64" s="36" t="str">
        <f t="shared" si="1"/>
        <v>...</v>
      </c>
      <c r="K64" s="34"/>
      <c r="L64" s="37">
        <f t="shared" ref="L64:M88" si="4">IF(AND(D64=0,H64=0),0,IF(OR(D64="...",H64="..."),"...",H64/D64))</f>
        <v>2.6666666666666665</v>
      </c>
      <c r="M64" s="37">
        <f t="shared" si="4"/>
        <v>2.4376470588235293</v>
      </c>
    </row>
    <row r="65" spans="2:13" s="13" customFormat="1" ht="16.5" customHeight="1" x14ac:dyDescent="0.2">
      <c r="B65" s="30" t="s">
        <v>34</v>
      </c>
      <c r="C65" s="8"/>
      <c r="D65" s="34">
        <v>9</v>
      </c>
      <c r="E65" s="34">
        <v>40</v>
      </c>
      <c r="F65" s="35" t="str">
        <f t="shared" si="0"/>
        <v>...</v>
      </c>
      <c r="G65" s="34"/>
      <c r="H65" s="34">
        <v>24</v>
      </c>
      <c r="I65" s="34">
        <v>92</v>
      </c>
      <c r="J65" s="36" t="str">
        <f t="shared" si="1"/>
        <v>...</v>
      </c>
      <c r="K65" s="34"/>
      <c r="L65" s="37">
        <f t="shared" si="4"/>
        <v>2.6666666666666665</v>
      </c>
      <c r="M65" s="37">
        <f t="shared" si="4"/>
        <v>2.2999999999999998</v>
      </c>
    </row>
    <row r="66" spans="2:13" s="13" customFormat="1" ht="16.5" customHeight="1" x14ac:dyDescent="0.2">
      <c r="B66" s="30" t="s">
        <v>35</v>
      </c>
      <c r="C66" s="8"/>
      <c r="D66" s="34">
        <v>132</v>
      </c>
      <c r="E66" s="34">
        <v>414</v>
      </c>
      <c r="F66" s="35" t="str">
        <f t="shared" si="0"/>
        <v>...</v>
      </c>
      <c r="G66" s="34"/>
      <c r="H66" s="34">
        <v>660</v>
      </c>
      <c r="I66" s="34">
        <v>2015</v>
      </c>
      <c r="J66" s="36" t="str">
        <f t="shared" si="1"/>
        <v>...</v>
      </c>
      <c r="K66" s="34"/>
      <c r="L66" s="37">
        <f t="shared" si="4"/>
        <v>5</v>
      </c>
      <c r="M66" s="37">
        <f t="shared" si="4"/>
        <v>4.8671497584541061</v>
      </c>
    </row>
    <row r="67" spans="2:13" s="13" customFormat="1" ht="16.5" customHeight="1" x14ac:dyDescent="0.2">
      <c r="B67" s="30" t="s">
        <v>36</v>
      </c>
      <c r="C67" s="8"/>
      <c r="D67" s="34">
        <v>108</v>
      </c>
      <c r="E67" s="34">
        <v>164</v>
      </c>
      <c r="F67" s="35">
        <f t="shared" si="0"/>
        <v>51.851851851851855</v>
      </c>
      <c r="G67" s="34"/>
      <c r="H67" s="34">
        <v>120</v>
      </c>
      <c r="I67" s="34">
        <v>211</v>
      </c>
      <c r="J67" s="36">
        <f t="shared" si="1"/>
        <v>75.833333333333329</v>
      </c>
      <c r="K67" s="34"/>
      <c r="L67" s="37">
        <f t="shared" si="4"/>
        <v>1.1111111111111112</v>
      </c>
      <c r="M67" s="37">
        <f t="shared" si="4"/>
        <v>1.2865853658536586</v>
      </c>
    </row>
    <row r="68" spans="2:13" s="13" customFormat="1" ht="16.5" customHeight="1" x14ac:dyDescent="0.2">
      <c r="B68" s="30" t="s">
        <v>37</v>
      </c>
      <c r="C68" s="8"/>
      <c r="D68" s="34">
        <v>94</v>
      </c>
      <c r="E68" s="34">
        <v>346</v>
      </c>
      <c r="F68" s="35" t="str">
        <f t="shared" si="0"/>
        <v>...</v>
      </c>
      <c r="G68" s="34"/>
      <c r="H68" s="34">
        <v>249</v>
      </c>
      <c r="I68" s="34">
        <v>795</v>
      </c>
      <c r="J68" s="36" t="str">
        <f t="shared" si="1"/>
        <v>...</v>
      </c>
      <c r="K68" s="34"/>
      <c r="L68" s="37">
        <f t="shared" si="4"/>
        <v>2.6489361702127661</v>
      </c>
      <c r="M68" s="37">
        <f t="shared" si="4"/>
        <v>2.2976878612716765</v>
      </c>
    </row>
    <row r="69" spans="2:13" s="13" customFormat="1" ht="16.5" customHeight="1" x14ac:dyDescent="0.2">
      <c r="B69" s="33" t="s">
        <v>38</v>
      </c>
      <c r="C69" s="8"/>
      <c r="D69" s="34">
        <v>45</v>
      </c>
      <c r="E69" s="34">
        <v>285</v>
      </c>
      <c r="F69" s="35" t="str">
        <f t="shared" si="0"/>
        <v>...</v>
      </c>
      <c r="G69" s="34"/>
      <c r="H69" s="34">
        <v>78</v>
      </c>
      <c r="I69" s="34">
        <v>840</v>
      </c>
      <c r="J69" s="36" t="str">
        <f t="shared" si="1"/>
        <v>...</v>
      </c>
      <c r="K69" s="34"/>
      <c r="L69" s="37">
        <f t="shared" si="4"/>
        <v>1.7333333333333334</v>
      </c>
      <c r="M69" s="37">
        <f t="shared" si="4"/>
        <v>2.9473684210526314</v>
      </c>
    </row>
    <row r="70" spans="2:13" s="13" customFormat="1" ht="16.5" customHeight="1" x14ac:dyDescent="0.2">
      <c r="B70" s="33" t="s">
        <v>61</v>
      </c>
      <c r="C70" s="10"/>
      <c r="D70" s="34">
        <v>14</v>
      </c>
      <c r="E70" s="34">
        <v>19</v>
      </c>
      <c r="F70" s="35">
        <f t="shared" si="0"/>
        <v>35.714285714285715</v>
      </c>
      <c r="G70" s="34"/>
      <c r="H70" s="34">
        <v>102</v>
      </c>
      <c r="I70" s="34">
        <v>56</v>
      </c>
      <c r="J70" s="36">
        <f t="shared" si="1"/>
        <v>-45.098039215686278</v>
      </c>
      <c r="K70" s="34"/>
      <c r="L70" s="37">
        <f t="shared" si="4"/>
        <v>7.2857142857142856</v>
      </c>
      <c r="M70" s="37">
        <f t="shared" si="4"/>
        <v>2.9473684210526314</v>
      </c>
    </row>
    <row r="71" spans="2:13" s="13" customFormat="1" ht="16.5" customHeight="1" x14ac:dyDescent="0.2">
      <c r="B71" s="33" t="s">
        <v>39</v>
      </c>
      <c r="C71" s="10"/>
      <c r="D71" s="34">
        <v>48</v>
      </c>
      <c r="E71" s="34">
        <v>591</v>
      </c>
      <c r="F71" s="35" t="str">
        <f t="shared" si="0"/>
        <v>...</v>
      </c>
      <c r="G71" s="34"/>
      <c r="H71" s="34">
        <v>85</v>
      </c>
      <c r="I71" s="34">
        <v>864</v>
      </c>
      <c r="J71" s="36" t="str">
        <f t="shared" si="1"/>
        <v>...</v>
      </c>
      <c r="K71" s="34"/>
      <c r="L71" s="37">
        <f t="shared" si="4"/>
        <v>1.7708333333333333</v>
      </c>
      <c r="M71" s="37">
        <f t="shared" si="4"/>
        <v>1.4619289340101522</v>
      </c>
    </row>
    <row r="72" spans="2:13" s="13" customFormat="1" ht="16.5" customHeight="1" x14ac:dyDescent="0.2">
      <c r="B72" s="33" t="s">
        <v>62</v>
      </c>
      <c r="C72" s="10"/>
      <c r="D72" s="34">
        <v>9</v>
      </c>
      <c r="E72" s="34">
        <v>23</v>
      </c>
      <c r="F72" s="35">
        <f t="shared" si="0"/>
        <v>155.55555555555554</v>
      </c>
      <c r="G72" s="34"/>
      <c r="H72" s="34">
        <v>40</v>
      </c>
      <c r="I72" s="34">
        <v>54</v>
      </c>
      <c r="J72" s="36">
        <f t="shared" si="1"/>
        <v>35</v>
      </c>
      <c r="K72" s="34"/>
      <c r="L72" s="37">
        <f t="shared" si="4"/>
        <v>4.4444444444444446</v>
      </c>
      <c r="M72" s="37">
        <f t="shared" si="4"/>
        <v>2.347826086956522</v>
      </c>
    </row>
    <row r="73" spans="2:13" s="13" customFormat="1" ht="16.5" customHeight="1" x14ac:dyDescent="0.2">
      <c r="B73" s="33" t="s">
        <v>40</v>
      </c>
      <c r="C73" s="10"/>
      <c r="D73" s="34">
        <v>18</v>
      </c>
      <c r="E73" s="34">
        <v>121</v>
      </c>
      <c r="F73" s="35" t="str">
        <f t="shared" si="0"/>
        <v>...</v>
      </c>
      <c r="G73" s="34"/>
      <c r="H73" s="34">
        <v>45</v>
      </c>
      <c r="I73" s="34">
        <v>398</v>
      </c>
      <c r="J73" s="36" t="str">
        <f t="shared" si="1"/>
        <v>...</v>
      </c>
      <c r="K73" s="34"/>
      <c r="L73" s="37">
        <f t="shared" si="4"/>
        <v>2.5</v>
      </c>
      <c r="M73" s="37">
        <f t="shared" si="4"/>
        <v>3.2892561983471076</v>
      </c>
    </row>
    <row r="74" spans="2:13" s="13" customFormat="1" ht="16.5" customHeight="1" x14ac:dyDescent="0.2">
      <c r="B74" s="33" t="s">
        <v>64</v>
      </c>
      <c r="C74" s="10"/>
      <c r="D74" s="34">
        <v>19</v>
      </c>
      <c r="E74" s="34">
        <v>5</v>
      </c>
      <c r="F74" s="35">
        <f t="shared" ref="F74:F88" si="5">IF(AND(E74=0,D74=0),0,IF(OR(D74=0,E74=0,D74="...",D74="…"),"...",IF((E74-D74)*100/D74&gt;199.9,"...",(E74-D74)*100/D74)))</f>
        <v>-73.684210526315795</v>
      </c>
      <c r="G74" s="34"/>
      <c r="H74" s="34">
        <v>108</v>
      </c>
      <c r="I74" s="34">
        <v>16</v>
      </c>
      <c r="J74" s="36">
        <f t="shared" ref="J74:J88" si="6">IF(AND(I74=0,H74=0),0,IF(OR(H74=0,I74=0,H74="...",H74="…"),"...",IF((I74-H74)*100/H74&gt;199.9,"...",(I74-H74)*100/H74)))</f>
        <v>-85.18518518518519</v>
      </c>
      <c r="K74" s="34"/>
      <c r="L74" s="37">
        <f t="shared" si="4"/>
        <v>5.6842105263157894</v>
      </c>
      <c r="M74" s="37">
        <f t="shared" si="4"/>
        <v>3.2</v>
      </c>
    </row>
    <row r="75" spans="2:13" s="13" customFormat="1" ht="16.5" customHeight="1" x14ac:dyDescent="0.2">
      <c r="B75" s="33" t="s">
        <v>41</v>
      </c>
      <c r="C75" s="10"/>
      <c r="D75" s="34">
        <v>15</v>
      </c>
      <c r="E75" s="34">
        <v>72</v>
      </c>
      <c r="F75" s="35" t="str">
        <f t="shared" si="5"/>
        <v>...</v>
      </c>
      <c r="G75" s="34"/>
      <c r="H75" s="34">
        <v>50</v>
      </c>
      <c r="I75" s="34">
        <v>205</v>
      </c>
      <c r="J75" s="36" t="str">
        <f t="shared" si="6"/>
        <v>...</v>
      </c>
      <c r="K75" s="34"/>
      <c r="L75" s="37">
        <f t="shared" si="4"/>
        <v>3.3333333333333335</v>
      </c>
      <c r="M75" s="37">
        <f t="shared" si="4"/>
        <v>2.8472222222222223</v>
      </c>
    </row>
    <row r="76" spans="2:13" s="13" customFormat="1" ht="16.5" customHeight="1" x14ac:dyDescent="0.2">
      <c r="B76" s="33" t="s">
        <v>63</v>
      </c>
      <c r="C76" s="10"/>
      <c r="D76" s="34">
        <v>54</v>
      </c>
      <c r="E76" s="34">
        <v>95</v>
      </c>
      <c r="F76" s="35">
        <f t="shared" si="5"/>
        <v>75.925925925925924</v>
      </c>
      <c r="G76" s="34"/>
      <c r="H76" s="34">
        <v>202</v>
      </c>
      <c r="I76" s="34">
        <v>399</v>
      </c>
      <c r="J76" s="36">
        <f t="shared" si="6"/>
        <v>97.524752475247524</v>
      </c>
      <c r="K76" s="34"/>
      <c r="L76" s="37">
        <f t="shared" si="4"/>
        <v>3.7407407407407409</v>
      </c>
      <c r="M76" s="37">
        <f t="shared" si="4"/>
        <v>4.2</v>
      </c>
    </row>
    <row r="77" spans="2:13" s="13" customFormat="1" ht="16.5" customHeight="1" x14ac:dyDescent="0.2">
      <c r="B77" s="33" t="s">
        <v>42</v>
      </c>
      <c r="C77" s="10"/>
      <c r="D77" s="34">
        <v>57</v>
      </c>
      <c r="E77" s="34">
        <v>177</v>
      </c>
      <c r="F77" s="35" t="str">
        <f t="shared" si="5"/>
        <v>...</v>
      </c>
      <c r="G77" s="34"/>
      <c r="H77" s="34">
        <v>107</v>
      </c>
      <c r="I77" s="34">
        <v>629</v>
      </c>
      <c r="J77" s="36" t="str">
        <f t="shared" si="6"/>
        <v>...</v>
      </c>
      <c r="K77" s="34"/>
      <c r="L77" s="37">
        <f t="shared" si="4"/>
        <v>1.8771929824561404</v>
      </c>
      <c r="M77" s="37">
        <f t="shared" si="4"/>
        <v>3.5536723163841808</v>
      </c>
    </row>
    <row r="78" spans="2:13" s="13" customFormat="1" ht="16.5" customHeight="1" x14ac:dyDescent="0.2">
      <c r="B78" s="76" t="s">
        <v>90</v>
      </c>
      <c r="C78" s="10"/>
      <c r="D78" s="34">
        <v>8</v>
      </c>
      <c r="E78" s="34">
        <v>90</v>
      </c>
      <c r="F78" s="35" t="str">
        <f t="shared" si="5"/>
        <v>...</v>
      </c>
      <c r="G78" s="34"/>
      <c r="H78" s="34">
        <v>11</v>
      </c>
      <c r="I78" s="34">
        <v>151</v>
      </c>
      <c r="J78" s="36" t="str">
        <f t="shared" si="6"/>
        <v>...</v>
      </c>
      <c r="K78" s="34"/>
      <c r="L78" s="37">
        <f t="shared" si="4"/>
        <v>1.375</v>
      </c>
      <c r="M78" s="37">
        <f t="shared" si="4"/>
        <v>1.6777777777777778</v>
      </c>
    </row>
    <row r="79" spans="2:13" s="13" customFormat="1" ht="16.5" customHeight="1" x14ac:dyDescent="0.2">
      <c r="B79" s="33" t="s">
        <v>43</v>
      </c>
      <c r="C79" s="10"/>
      <c r="D79" s="34">
        <v>57</v>
      </c>
      <c r="E79" s="34">
        <v>174</v>
      </c>
      <c r="F79" s="35" t="str">
        <f t="shared" si="5"/>
        <v>...</v>
      </c>
      <c r="G79" s="34"/>
      <c r="H79" s="34">
        <v>77</v>
      </c>
      <c r="I79" s="34">
        <v>319</v>
      </c>
      <c r="J79" s="36" t="str">
        <f t="shared" si="6"/>
        <v>...</v>
      </c>
      <c r="K79" s="34"/>
      <c r="L79" s="37">
        <f t="shared" si="4"/>
        <v>1.3508771929824561</v>
      </c>
      <c r="M79" s="37">
        <f t="shared" si="4"/>
        <v>1.8333333333333333</v>
      </c>
    </row>
    <row r="80" spans="2:13" s="13" customFormat="1" ht="16.5" customHeight="1" x14ac:dyDescent="0.2">
      <c r="B80" s="33" t="s">
        <v>51</v>
      </c>
      <c r="C80" s="10"/>
      <c r="D80" s="34">
        <v>61</v>
      </c>
      <c r="E80" s="34">
        <v>164</v>
      </c>
      <c r="F80" s="35">
        <f t="shared" si="5"/>
        <v>168.85245901639345</v>
      </c>
      <c r="G80" s="34"/>
      <c r="H80" s="34">
        <v>156</v>
      </c>
      <c r="I80" s="34">
        <v>428</v>
      </c>
      <c r="J80" s="36">
        <f t="shared" si="6"/>
        <v>174.35897435897436</v>
      </c>
      <c r="K80" s="34"/>
      <c r="L80" s="37">
        <f t="shared" si="4"/>
        <v>2.557377049180328</v>
      </c>
      <c r="M80" s="37">
        <f t="shared" si="4"/>
        <v>2.6097560975609757</v>
      </c>
    </row>
    <row r="81" spans="2:14" s="13" customFormat="1" ht="16.5" customHeight="1" x14ac:dyDescent="0.2">
      <c r="B81" s="33" t="s">
        <v>52</v>
      </c>
      <c r="C81" s="10"/>
      <c r="D81" s="34">
        <v>62</v>
      </c>
      <c r="E81" s="34">
        <v>171</v>
      </c>
      <c r="F81" s="35">
        <f>IF(AND(E81=0,D81=0),0,IF(OR(D81=0,E81=0,D81="...",D81="…"),"...",IF((E81-D81)*100/D81&gt;199.9,"...",(E81-D81)*100/D81)))</f>
        <v>175.80645161290323</v>
      </c>
      <c r="G81" s="34"/>
      <c r="H81" s="34">
        <v>122</v>
      </c>
      <c r="I81" s="34">
        <v>400</v>
      </c>
      <c r="J81" s="36" t="str">
        <f>IF(AND(I81=0,H81=0),0,IF(OR(H81=0,I81=0,H81="...",H81="…"),"...",IF((I81-H81)*100/H81&gt;199.9,"...",(I81-H81)*100/H81)))</f>
        <v>...</v>
      </c>
      <c r="K81" s="34"/>
      <c r="L81" s="37">
        <f>IF(AND(D81=0,H81=0),0,IF(OR(D81="...",H81="..."),"...",H81/D81))</f>
        <v>1.967741935483871</v>
      </c>
      <c r="M81" s="37">
        <f>IF(AND(E81=0,I81=0),0,IF(OR(E81="...",I81="..."),"...",I81/E81))</f>
        <v>2.3391812865497075</v>
      </c>
    </row>
    <row r="82" spans="2:14" s="13" customFormat="1" ht="15.75" customHeight="1" x14ac:dyDescent="0.2">
      <c r="B82" s="86" t="s">
        <v>65</v>
      </c>
      <c r="C82" s="84"/>
      <c r="D82" s="79">
        <v>45</v>
      </c>
      <c r="E82" s="79">
        <v>115</v>
      </c>
      <c r="F82" s="80">
        <f t="shared" si="5"/>
        <v>155.55555555555554</v>
      </c>
      <c r="G82" s="79"/>
      <c r="H82" s="79">
        <v>195</v>
      </c>
      <c r="I82" s="79">
        <v>468</v>
      </c>
      <c r="J82" s="81">
        <f t="shared" si="6"/>
        <v>140</v>
      </c>
      <c r="K82" s="79"/>
      <c r="L82" s="82">
        <f t="shared" si="4"/>
        <v>4.333333333333333</v>
      </c>
      <c r="M82" s="82">
        <f t="shared" si="4"/>
        <v>4.0695652173913039</v>
      </c>
    </row>
    <row r="83" spans="2:14" s="13" customFormat="1" ht="22.5" customHeight="1" x14ac:dyDescent="0.2">
      <c r="B83" s="40" t="s">
        <v>87</v>
      </c>
      <c r="C83" s="10"/>
      <c r="D83" s="11">
        <v>48</v>
      </c>
      <c r="E83" s="11">
        <v>391</v>
      </c>
      <c r="F83" s="22" t="str">
        <f t="shared" si="5"/>
        <v>...</v>
      </c>
      <c r="G83" s="11"/>
      <c r="H83" s="11">
        <v>133</v>
      </c>
      <c r="I83" s="11">
        <v>967</v>
      </c>
      <c r="J83" s="23" t="str">
        <f t="shared" si="6"/>
        <v>...</v>
      </c>
      <c r="K83" s="11"/>
      <c r="L83" s="21">
        <f t="shared" si="4"/>
        <v>2.7708333333333335</v>
      </c>
      <c r="M83" s="21">
        <f t="shared" si="4"/>
        <v>2.4731457800511509</v>
      </c>
    </row>
    <row r="84" spans="2:14" s="13" customFormat="1" ht="16.5" customHeight="1" x14ac:dyDescent="0.2">
      <c r="B84" s="33" t="s">
        <v>53</v>
      </c>
      <c r="C84" s="10"/>
      <c r="D84" s="34">
        <v>39</v>
      </c>
      <c r="E84" s="34">
        <v>335</v>
      </c>
      <c r="F84" s="35" t="str">
        <f t="shared" si="5"/>
        <v>...</v>
      </c>
      <c r="G84" s="34"/>
      <c r="H84" s="34">
        <v>112</v>
      </c>
      <c r="I84" s="34">
        <v>808</v>
      </c>
      <c r="J84" s="36" t="str">
        <f t="shared" si="6"/>
        <v>...</v>
      </c>
      <c r="K84" s="34"/>
      <c r="L84" s="37">
        <f t="shared" si="4"/>
        <v>2.8717948717948718</v>
      </c>
      <c r="M84" s="37">
        <f t="shared" si="4"/>
        <v>2.4119402985074627</v>
      </c>
    </row>
    <row r="85" spans="2:14" s="13" customFormat="1" ht="15.75" customHeight="1" x14ac:dyDescent="0.2">
      <c r="B85" s="87" t="s">
        <v>91</v>
      </c>
      <c r="C85" s="84"/>
      <c r="D85" s="79">
        <v>9</v>
      </c>
      <c r="E85" s="79">
        <v>56</v>
      </c>
      <c r="F85" s="80" t="str">
        <f t="shared" si="5"/>
        <v>...</v>
      </c>
      <c r="G85" s="79"/>
      <c r="H85" s="79">
        <v>21</v>
      </c>
      <c r="I85" s="79">
        <v>159</v>
      </c>
      <c r="J85" s="81" t="str">
        <f t="shared" si="6"/>
        <v>...</v>
      </c>
      <c r="K85" s="79"/>
      <c r="L85" s="82">
        <f t="shared" si="4"/>
        <v>2.3333333333333335</v>
      </c>
      <c r="M85" s="82">
        <f t="shared" si="4"/>
        <v>2.8392857142857144</v>
      </c>
    </row>
    <row r="86" spans="2:14" s="13" customFormat="1" ht="22.5" customHeight="1" x14ac:dyDescent="0.2">
      <c r="B86" s="42" t="s">
        <v>85</v>
      </c>
      <c r="C86" s="10"/>
      <c r="D86" s="11">
        <v>24147</v>
      </c>
      <c r="E86" s="11">
        <v>47647</v>
      </c>
      <c r="F86" s="22">
        <f t="shared" si="5"/>
        <v>97.320578125647074</v>
      </c>
      <c r="G86" s="11"/>
      <c r="H86" s="11">
        <v>43612</v>
      </c>
      <c r="I86" s="11">
        <v>96606</v>
      </c>
      <c r="J86" s="23">
        <f t="shared" si="6"/>
        <v>121.5124277721728</v>
      </c>
      <c r="K86" s="11"/>
      <c r="L86" s="21">
        <f t="shared" si="4"/>
        <v>1.8061042779641363</v>
      </c>
      <c r="M86" s="21">
        <f t="shared" si="4"/>
        <v>2.0275358364639957</v>
      </c>
    </row>
    <row r="87" spans="2:14" s="13" customFormat="1" ht="22.5" customHeight="1" x14ac:dyDescent="0.2">
      <c r="B87" s="88" t="s">
        <v>54</v>
      </c>
      <c r="C87" s="84"/>
      <c r="D87" s="89">
        <v>27481</v>
      </c>
      <c r="E87" s="89">
        <v>39610</v>
      </c>
      <c r="F87" s="90">
        <f t="shared" si="5"/>
        <v>44.135948473490778</v>
      </c>
      <c r="G87" s="89"/>
      <c r="H87" s="89">
        <v>45339</v>
      </c>
      <c r="I87" s="89">
        <v>65569</v>
      </c>
      <c r="J87" s="91">
        <f t="shared" si="6"/>
        <v>44.619422572178479</v>
      </c>
      <c r="K87" s="89"/>
      <c r="L87" s="92">
        <f t="shared" si="4"/>
        <v>1.6498307921836906</v>
      </c>
      <c r="M87" s="92">
        <f t="shared" si="4"/>
        <v>1.6553648068669529</v>
      </c>
      <c r="N87" s="74"/>
    </row>
    <row r="88" spans="2:14" s="13" customFormat="1" ht="22.5" customHeight="1" x14ac:dyDescent="0.2">
      <c r="B88" s="95" t="s">
        <v>86</v>
      </c>
      <c r="C88" s="96"/>
      <c r="D88" s="97">
        <v>51628</v>
      </c>
      <c r="E88" s="97">
        <v>87257</v>
      </c>
      <c r="F88" s="98">
        <f t="shared" si="5"/>
        <v>69.011001781978777</v>
      </c>
      <c r="G88" s="97"/>
      <c r="H88" s="97">
        <v>88951</v>
      </c>
      <c r="I88" s="97">
        <v>162175</v>
      </c>
      <c r="J88" s="99">
        <f t="shared" si="6"/>
        <v>82.31947926386438</v>
      </c>
      <c r="K88" s="97"/>
      <c r="L88" s="100">
        <f t="shared" si="4"/>
        <v>1.7229216704114048</v>
      </c>
      <c r="M88" s="100">
        <f t="shared" si="4"/>
        <v>1.8585901417651305</v>
      </c>
      <c r="N88" s="74"/>
    </row>
    <row r="89" spans="2:14" ht="6.75" customHeight="1" x14ac:dyDescent="0.2"/>
    <row r="90" spans="2:14" ht="13.5" customHeight="1" x14ac:dyDescent="0.2">
      <c r="B90" s="119" t="s">
        <v>93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4" ht="6.75" customHeight="1" thickBot="1" x14ac:dyDescent="0.2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4" s="13" customFormat="1" ht="17.100000000000001" customHeight="1" x14ac:dyDescent="0.2">
      <c r="G92" s="16"/>
      <c r="K92" s="16"/>
    </row>
    <row r="93" spans="2:14" s="13" customFormat="1" ht="17.100000000000001" customHeight="1" x14ac:dyDescent="0.2">
      <c r="G93" s="16"/>
      <c r="K93" s="16"/>
    </row>
    <row r="94" spans="2:14" s="13" customFormat="1" ht="17.100000000000001" customHeight="1" x14ac:dyDescent="0.2">
      <c r="G94" s="16"/>
      <c r="K94" s="16"/>
      <c r="L94" s="24"/>
    </row>
    <row r="95" spans="2:14" s="13" customFormat="1" ht="17.100000000000001" customHeight="1" x14ac:dyDescent="0.2">
      <c r="G95" s="16"/>
      <c r="K95" s="16"/>
    </row>
    <row r="96" spans="2:14" s="13" customFormat="1" ht="17.100000000000001" customHeight="1" x14ac:dyDescent="0.2">
      <c r="G96" s="16"/>
      <c r="K96" s="16"/>
    </row>
    <row r="97" spans="7:11" s="13" customFormat="1" ht="17.100000000000001" customHeight="1" x14ac:dyDescent="0.2">
      <c r="G97" s="16"/>
      <c r="K97" s="16"/>
    </row>
    <row r="98" spans="7:11" s="13" customFormat="1" ht="17.100000000000001" customHeight="1" x14ac:dyDescent="0.2">
      <c r="G98" s="16"/>
      <c r="K98" s="16"/>
    </row>
    <row r="99" spans="7:11" s="13" customFormat="1" ht="17.100000000000001" customHeight="1" x14ac:dyDescent="0.2">
      <c r="G99" s="16"/>
      <c r="K99" s="16"/>
    </row>
    <row r="100" spans="7:11" s="13" customFormat="1" ht="17.100000000000001" customHeight="1" x14ac:dyDescent="0.2">
      <c r="G100" s="16"/>
      <c r="K100" s="16"/>
    </row>
    <row r="101" spans="7:11" s="13" customFormat="1" ht="17.100000000000001" customHeight="1" x14ac:dyDescent="0.2">
      <c r="G101" s="16"/>
      <c r="K101" s="16"/>
    </row>
    <row r="102" spans="7:11" s="13" customFormat="1" ht="17.100000000000001" customHeight="1" x14ac:dyDescent="0.2">
      <c r="G102" s="16"/>
      <c r="K102" s="16"/>
    </row>
    <row r="103" spans="7:11" s="13" customFormat="1" ht="17.100000000000001" customHeight="1" x14ac:dyDescent="0.2">
      <c r="G103" s="16"/>
      <c r="K103" s="16"/>
    </row>
    <row r="104" spans="7:11" s="13" customFormat="1" ht="17.100000000000001" customHeight="1" x14ac:dyDescent="0.2">
      <c r="G104" s="16"/>
      <c r="K104" s="16"/>
    </row>
    <row r="105" spans="7:11" s="13" customFormat="1" ht="17.100000000000001" customHeight="1" x14ac:dyDescent="0.2">
      <c r="G105" s="16"/>
      <c r="K105" s="16"/>
    </row>
    <row r="106" spans="7:11" s="13" customFormat="1" ht="17.100000000000001" customHeight="1" x14ac:dyDescent="0.2">
      <c r="G106" s="16"/>
      <c r="K106" s="16"/>
    </row>
    <row r="107" spans="7:11" s="13" customFormat="1" ht="17.100000000000001" customHeight="1" x14ac:dyDescent="0.2">
      <c r="G107" s="16"/>
      <c r="K107" s="16"/>
    </row>
    <row r="108" spans="7:11" s="13" customFormat="1" ht="17.100000000000001" customHeight="1" x14ac:dyDescent="0.2">
      <c r="G108" s="16"/>
      <c r="K108" s="16"/>
    </row>
    <row r="109" spans="7:11" s="13" customFormat="1" ht="17.100000000000001" customHeight="1" x14ac:dyDescent="0.2">
      <c r="G109" s="16"/>
      <c r="K109" s="16"/>
    </row>
    <row r="110" spans="7:11" s="13" customFormat="1" ht="17.100000000000001" customHeight="1" x14ac:dyDescent="0.2">
      <c r="G110" s="16"/>
      <c r="K110" s="16"/>
    </row>
    <row r="111" spans="7:11" s="13" customFormat="1" ht="17.100000000000001" customHeight="1" x14ac:dyDescent="0.2">
      <c r="G111" s="16"/>
      <c r="K111" s="16"/>
    </row>
    <row r="112" spans="7:11" s="13" customFormat="1" ht="17.100000000000001" customHeight="1" x14ac:dyDescent="0.2">
      <c r="G112" s="16"/>
      <c r="K112" s="16"/>
    </row>
    <row r="113" spans="7:11" s="13" customFormat="1" ht="17.100000000000001" customHeight="1" x14ac:dyDescent="0.2">
      <c r="G113" s="16"/>
      <c r="K113" s="16"/>
    </row>
    <row r="114" spans="7:11" s="13" customFormat="1" ht="17.100000000000001" customHeight="1" x14ac:dyDescent="0.2">
      <c r="G114" s="16"/>
      <c r="K114" s="16"/>
    </row>
    <row r="115" spans="7:11" s="13" customFormat="1" ht="17.100000000000001" customHeight="1" x14ac:dyDescent="0.2">
      <c r="K115" s="16"/>
    </row>
    <row r="116" spans="7:11" s="13" customFormat="1" ht="17.100000000000001" customHeight="1" x14ac:dyDescent="0.2">
      <c r="K116" s="16"/>
    </row>
    <row r="117" spans="7:11" s="13" customFormat="1" ht="17.100000000000001" customHeight="1" x14ac:dyDescent="0.2">
      <c r="K117" s="16"/>
    </row>
    <row r="118" spans="7:11" s="13" customFormat="1" ht="17.100000000000001" customHeight="1" x14ac:dyDescent="0.2">
      <c r="K118" s="16"/>
    </row>
    <row r="119" spans="7:11" s="13" customFormat="1" ht="17.100000000000001" customHeight="1" x14ac:dyDescent="0.2">
      <c r="K119" s="16"/>
    </row>
    <row r="120" spans="7:11" s="13" customFormat="1" ht="17.100000000000001" customHeight="1" x14ac:dyDescent="0.2">
      <c r="K120" s="16"/>
    </row>
    <row r="121" spans="7:11" s="13" customFormat="1" ht="17.100000000000001" customHeight="1" x14ac:dyDescent="0.2">
      <c r="K121" s="16"/>
    </row>
    <row r="122" spans="7:11" s="13" customFormat="1" ht="17.100000000000001" customHeight="1" x14ac:dyDescent="0.2">
      <c r="K122" s="16"/>
    </row>
    <row r="123" spans="7:11" s="13" customFormat="1" ht="17.100000000000001" customHeight="1" x14ac:dyDescent="0.2">
      <c r="K123" s="16"/>
    </row>
    <row r="124" spans="7:11" s="13" customFormat="1" ht="17.100000000000001" customHeight="1" x14ac:dyDescent="0.2">
      <c r="K124" s="16"/>
    </row>
    <row r="125" spans="7:11" s="13" customFormat="1" ht="17.100000000000001" customHeight="1" x14ac:dyDescent="0.2">
      <c r="K125" s="16"/>
    </row>
    <row r="126" spans="7:11" s="13" customFormat="1" ht="17.100000000000001" customHeight="1" x14ac:dyDescent="0.2">
      <c r="K126" s="16"/>
    </row>
    <row r="127" spans="7:11" s="13" customFormat="1" ht="17.100000000000001" customHeight="1" x14ac:dyDescent="0.2">
      <c r="K127" s="16"/>
    </row>
    <row r="128" spans="7:11" s="13" customFormat="1" ht="17.100000000000001" customHeight="1" x14ac:dyDescent="0.2">
      <c r="K128" s="16"/>
    </row>
    <row r="129" s="13" customFormat="1" ht="17.100000000000001" customHeight="1" x14ac:dyDescent="0.2"/>
    <row r="130" s="13" customFormat="1" ht="17.100000000000001" customHeight="1" x14ac:dyDescent="0.2"/>
    <row r="131" s="13" customFormat="1" ht="17.100000000000001" customHeight="1" x14ac:dyDescent="0.2"/>
    <row r="132" s="13" customFormat="1" ht="17.100000000000001" customHeight="1" x14ac:dyDescent="0.2"/>
    <row r="133" s="13" customFormat="1" ht="17.100000000000001" customHeight="1" x14ac:dyDescent="0.2"/>
    <row r="134" s="13" customFormat="1" ht="17.100000000000001" customHeight="1" x14ac:dyDescent="0.2"/>
    <row r="135" s="13" customFormat="1" ht="17.100000000000001" customHeight="1" x14ac:dyDescent="0.2"/>
    <row r="136" s="13" customFormat="1" ht="17.100000000000001" customHeight="1" x14ac:dyDescent="0.2"/>
    <row r="137" s="13" customFormat="1" ht="17.100000000000001" customHeight="1" x14ac:dyDescent="0.2"/>
    <row r="138" s="13" customFormat="1" ht="17.100000000000001" customHeight="1" x14ac:dyDescent="0.2"/>
    <row r="139" s="13" customFormat="1" ht="17.100000000000001" customHeight="1" x14ac:dyDescent="0.2"/>
    <row r="140" s="13" customFormat="1" ht="17.100000000000001" customHeight="1" x14ac:dyDescent="0.2"/>
    <row r="141" s="13" customFormat="1" ht="17.100000000000001" customHeight="1" x14ac:dyDescent="0.2"/>
    <row r="142" s="13" customFormat="1" ht="17.100000000000001" customHeight="1" x14ac:dyDescent="0.2"/>
    <row r="143" s="13" customFormat="1" ht="17.100000000000001" customHeight="1" x14ac:dyDescent="0.2"/>
    <row r="144" s="13" customFormat="1" ht="17.100000000000001" customHeight="1" x14ac:dyDescent="0.2"/>
    <row r="145" s="13" customFormat="1" ht="17.100000000000001" customHeight="1" x14ac:dyDescent="0.2"/>
    <row r="146" s="13" customFormat="1" ht="17.100000000000001" customHeight="1" x14ac:dyDescent="0.2"/>
    <row r="147" s="13" customFormat="1" ht="17.100000000000001" customHeight="1" x14ac:dyDescent="0.2"/>
    <row r="148" s="13" customFormat="1" ht="17.100000000000001" customHeight="1" x14ac:dyDescent="0.2"/>
    <row r="149" s="13" customFormat="1" ht="17.100000000000001" customHeight="1" x14ac:dyDescent="0.2"/>
    <row r="150" s="13" customFormat="1" ht="17.100000000000001" customHeight="1" x14ac:dyDescent="0.2"/>
    <row r="151" s="13" customFormat="1" ht="17.100000000000001" customHeight="1" x14ac:dyDescent="0.2"/>
    <row r="152" s="13" customFormat="1" ht="17.100000000000001" customHeight="1" x14ac:dyDescent="0.2"/>
    <row r="153" s="13" customFormat="1" ht="17.100000000000001" customHeight="1" x14ac:dyDescent="0.2"/>
    <row r="154" s="13" customFormat="1" ht="17.100000000000001" customHeight="1" x14ac:dyDescent="0.2"/>
    <row r="155" s="13" customFormat="1" ht="17.100000000000001" customHeight="1" x14ac:dyDescent="0.2"/>
    <row r="156" s="13" customFormat="1" ht="17.100000000000001" customHeight="1" x14ac:dyDescent="0.2"/>
    <row r="157" s="13" customFormat="1" ht="17.100000000000001" customHeight="1" x14ac:dyDescent="0.2"/>
    <row r="158" s="13" customFormat="1" ht="17.100000000000001" customHeight="1" x14ac:dyDescent="0.2"/>
    <row r="159" s="13" customFormat="1" ht="17.100000000000001" customHeight="1" x14ac:dyDescent="0.2"/>
    <row r="160" s="13" customFormat="1" ht="17.100000000000001" customHeight="1" x14ac:dyDescent="0.2"/>
    <row r="161" s="13" customFormat="1" ht="17.100000000000001" customHeight="1" x14ac:dyDescent="0.2"/>
    <row r="162" s="13" customFormat="1" ht="17.100000000000001" customHeight="1" x14ac:dyDescent="0.2"/>
    <row r="163" s="13" customFormat="1" ht="17.100000000000001" customHeight="1" x14ac:dyDescent="0.2"/>
    <row r="164" s="13" customFormat="1" ht="17.100000000000001" customHeight="1" x14ac:dyDescent="0.2"/>
    <row r="165" s="13" customFormat="1" ht="17.100000000000001" customHeight="1" x14ac:dyDescent="0.2"/>
    <row r="166" s="13" customFormat="1" ht="17.100000000000001" customHeight="1" x14ac:dyDescent="0.2"/>
    <row r="167" s="13" customFormat="1" ht="17.100000000000001" customHeight="1" x14ac:dyDescent="0.2"/>
    <row r="168" s="13" customFormat="1" ht="17.100000000000001" customHeight="1" x14ac:dyDescent="0.2"/>
    <row r="169" s="13" customFormat="1" ht="17.100000000000001" customHeight="1" x14ac:dyDescent="0.2"/>
    <row r="170" s="13" customFormat="1" ht="17.100000000000001" customHeight="1" x14ac:dyDescent="0.2"/>
    <row r="171" s="13" customFormat="1" ht="17.100000000000001" customHeight="1" x14ac:dyDescent="0.2"/>
    <row r="172" s="13" customFormat="1" ht="17.100000000000001" customHeight="1" x14ac:dyDescent="0.2"/>
    <row r="173" s="13" customFormat="1" ht="17.100000000000001" customHeight="1" x14ac:dyDescent="0.2"/>
    <row r="174" s="13" customFormat="1" ht="17.100000000000001" customHeight="1" x14ac:dyDescent="0.2"/>
    <row r="175" s="13" customFormat="1" ht="17.100000000000001" customHeight="1" x14ac:dyDescent="0.2"/>
    <row r="176" s="13" customFormat="1" ht="17.100000000000001" customHeight="1" x14ac:dyDescent="0.2"/>
    <row r="177" s="13" customFormat="1" ht="17.100000000000001" customHeight="1" x14ac:dyDescent="0.2"/>
    <row r="178" s="13" customFormat="1" ht="17.100000000000001" customHeight="1" x14ac:dyDescent="0.2"/>
    <row r="179" s="13" customFormat="1" ht="17.100000000000001" customHeight="1" x14ac:dyDescent="0.2"/>
    <row r="180" s="13" customFormat="1" ht="17.100000000000001" customHeight="1" x14ac:dyDescent="0.2"/>
    <row r="181" s="13" customFormat="1" ht="17.100000000000001" customHeight="1" x14ac:dyDescent="0.2"/>
    <row r="182" s="13" customFormat="1" ht="17.100000000000001" customHeight="1" x14ac:dyDescent="0.2"/>
    <row r="183" s="13" customFormat="1" ht="17.100000000000001" customHeight="1" x14ac:dyDescent="0.2"/>
    <row r="184" s="13" customFormat="1" ht="17.100000000000001" customHeight="1" x14ac:dyDescent="0.2"/>
    <row r="185" s="13" customFormat="1" ht="17.100000000000001" customHeight="1" x14ac:dyDescent="0.2"/>
    <row r="186" s="13" customFormat="1" ht="17.100000000000001" customHeight="1" x14ac:dyDescent="0.2"/>
    <row r="187" s="13" customFormat="1" ht="17.100000000000001" customHeight="1" x14ac:dyDescent="0.2"/>
    <row r="188" s="13" customFormat="1" ht="17.100000000000001" customHeight="1" x14ac:dyDescent="0.2"/>
    <row r="189" s="13" customFormat="1" ht="17.100000000000001" customHeight="1" x14ac:dyDescent="0.2"/>
    <row r="190" s="13" customFormat="1" ht="17.100000000000001" customHeight="1" x14ac:dyDescent="0.2"/>
    <row r="191" s="13" customFormat="1" ht="17.100000000000001" customHeight="1" x14ac:dyDescent="0.2"/>
    <row r="192" s="13" customFormat="1" ht="17.100000000000001" customHeight="1" x14ac:dyDescent="0.2"/>
    <row r="193" s="13" customFormat="1" ht="17.100000000000001" customHeight="1" x14ac:dyDescent="0.2"/>
    <row r="194" s="13" customFormat="1" ht="17.100000000000001" customHeight="1" x14ac:dyDescent="0.2"/>
    <row r="195" s="13" customFormat="1" ht="17.100000000000001" customHeight="1" x14ac:dyDescent="0.2"/>
    <row r="196" s="13" customFormat="1" ht="17.100000000000001" customHeight="1" x14ac:dyDescent="0.2"/>
    <row r="197" s="13" customFormat="1" ht="17.100000000000001" customHeight="1" x14ac:dyDescent="0.2"/>
    <row r="198" s="13" customFormat="1" ht="17.100000000000001" customHeight="1" x14ac:dyDescent="0.2"/>
    <row r="199" s="13" customFormat="1" ht="17.100000000000001" customHeight="1" x14ac:dyDescent="0.2"/>
    <row r="200" s="13" customFormat="1" ht="17.100000000000001" customHeight="1" x14ac:dyDescent="0.2"/>
    <row r="201" s="13" customFormat="1" ht="17.100000000000001" customHeight="1" x14ac:dyDescent="0.2"/>
  </sheetData>
  <mergeCells count="8">
    <mergeCell ref="B90:M90"/>
    <mergeCell ref="B1:D1"/>
    <mergeCell ref="B2:D2"/>
    <mergeCell ref="D5:M5"/>
    <mergeCell ref="D6:M6"/>
    <mergeCell ref="D7:F7"/>
    <mergeCell ref="H7:J7"/>
    <mergeCell ref="L7:M7"/>
  </mergeCells>
  <pageMargins left="0" right="0.59055118110236227" top="0" bottom="0.59055118110236227" header="0" footer="0.39370078740157483"/>
  <pageSetup paperSize="9" scale="57" orientation="portrait" horizontalDpi="4294967292" verticalDpi="4294967292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31.5703125" style="9" customWidth="1"/>
    <col min="3" max="3" width="1.42578125" style="9" customWidth="1"/>
    <col min="4" max="6" width="14.28515625" style="9" customWidth="1"/>
    <col min="7" max="7" width="2.85546875" style="9" customWidth="1"/>
    <col min="8" max="10" width="14.28515625" style="9" customWidth="1"/>
    <col min="11" max="11" width="2.85546875" style="9" customWidth="1"/>
    <col min="12" max="13" width="14.28515625" style="9" customWidth="1"/>
    <col min="14" max="16384" width="10.85546875" style="9"/>
  </cols>
  <sheetData>
    <row r="1" spans="1:13" ht="33.75" customHeight="1" x14ac:dyDescent="0.2">
      <c r="A1" s="27"/>
      <c r="B1" s="120" t="s">
        <v>68</v>
      </c>
      <c r="C1" s="120"/>
      <c r="D1" s="120"/>
    </row>
    <row r="2" spans="1:13" ht="17.100000000000001" customHeight="1" x14ac:dyDescent="0.25">
      <c r="A2" s="27"/>
      <c r="B2" s="121" t="s">
        <v>69</v>
      </c>
      <c r="C2" s="122"/>
      <c r="D2" s="122"/>
    </row>
    <row r="3" spans="1:13" ht="6.75" customHeight="1" x14ac:dyDescent="0.2">
      <c r="A3" s="28"/>
      <c r="B3" s="27"/>
      <c r="C3" s="27"/>
      <c r="D3" s="27"/>
    </row>
    <row r="5" spans="1:13" s="3" customFormat="1" ht="17.100000000000001" customHeight="1" x14ac:dyDescent="0.3">
      <c r="B5" s="1" t="s">
        <v>92</v>
      </c>
      <c r="C5" s="2"/>
      <c r="D5" s="123" t="s">
        <v>107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1:13" s="25" customFormat="1" ht="2.25" customHeight="1" x14ac:dyDescent="0.2">
      <c r="B6" s="26"/>
      <c r="C6" s="26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s="25" customFormat="1" ht="22.5" customHeight="1" x14ac:dyDescent="0.2">
      <c r="B7" s="93" t="s">
        <v>94</v>
      </c>
      <c r="D7" s="125" t="s">
        <v>55</v>
      </c>
      <c r="E7" s="125"/>
      <c r="F7" s="125"/>
      <c r="G7" s="39"/>
      <c r="H7" s="125" t="s">
        <v>56</v>
      </c>
      <c r="I7" s="125"/>
      <c r="J7" s="125"/>
      <c r="K7" s="39"/>
      <c r="L7" s="125" t="s">
        <v>95</v>
      </c>
      <c r="M7" s="125"/>
    </row>
    <row r="8" spans="1:13" s="25" customFormat="1" ht="22.5" customHeight="1" x14ac:dyDescent="0.2">
      <c r="B8" s="71"/>
      <c r="C8" s="72"/>
      <c r="D8" s="70">
        <v>2022</v>
      </c>
      <c r="E8" s="70">
        <v>2023</v>
      </c>
      <c r="F8" s="73" t="s">
        <v>57</v>
      </c>
      <c r="G8" s="70"/>
      <c r="H8" s="70">
        <v>2022</v>
      </c>
      <c r="I8" s="70">
        <v>2023</v>
      </c>
      <c r="J8" s="73" t="s">
        <v>57</v>
      </c>
      <c r="K8" s="70"/>
      <c r="L8" s="70">
        <v>2022</v>
      </c>
      <c r="M8" s="70">
        <v>2023</v>
      </c>
    </row>
    <row r="9" spans="1:13" s="7" customFormat="1" ht="6.75" customHeight="1" x14ac:dyDescent="0.2">
      <c r="B9" s="29"/>
      <c r="G9" s="15"/>
      <c r="I9" s="5"/>
      <c r="J9" s="5"/>
      <c r="K9" s="6"/>
      <c r="L9" s="5"/>
      <c r="M9" s="5"/>
    </row>
    <row r="10" spans="1:13" s="12" customFormat="1" ht="23.25" customHeight="1" x14ac:dyDescent="0.2">
      <c r="B10" s="38" t="s">
        <v>96</v>
      </c>
      <c r="D10" s="17">
        <v>289909</v>
      </c>
      <c r="E10" s="17">
        <v>344375</v>
      </c>
      <c r="F10" s="18">
        <f t="shared" ref="F10:F73" si="0">IF(AND(E10=0,D10=0),0,IF(OR(D10=0,E10=0,D10="...",D10="…"),"...",IF((E10-D10)*100/D10&gt;199.9,"...",(E10-D10)*100/D10)))</f>
        <v>18.787274627555544</v>
      </c>
      <c r="G10" s="39"/>
      <c r="H10" s="17">
        <v>538955</v>
      </c>
      <c r="I10" s="17">
        <v>630587</v>
      </c>
      <c r="J10" s="19">
        <f t="shared" ref="J10:J73" si="1">IF(AND(I10=0,H10=0),0,IF(OR(H10=0,I10=0,H10="...",H10="…"),"...",IF((I10-H10)*100/H10&gt;199.9,"...",(I10-H10)*100/H10)))</f>
        <v>17.001790501989962</v>
      </c>
      <c r="K10" s="20"/>
      <c r="L10" s="21">
        <f>IF(AND(D10=0,H10=0),0,IF(OR(D10=0,H10=0,D10="...",H10="…"),"...",(H10/D10)))</f>
        <v>1.8590488739570004</v>
      </c>
      <c r="M10" s="21">
        <f>IF(AND(E10=0,I10=0),0,IF(OR(E10=0,I10=0,E10="...",I10="…"),"...",(I10/E10)))</f>
        <v>1.8311056261343013</v>
      </c>
    </row>
    <row r="11" spans="1:13" s="13" customFormat="1" ht="16.5" customHeight="1" x14ac:dyDescent="0.2">
      <c r="B11" s="75" t="s">
        <v>118</v>
      </c>
      <c r="C11" s="8"/>
      <c r="D11" s="34">
        <v>54</v>
      </c>
      <c r="E11" s="34">
        <v>129</v>
      </c>
      <c r="F11" s="35">
        <f>IF(AND(E11=0,D11=0),0,IF(OR(D11=0,E11=0,D11="...",D11="…"),"...",IF((E11-D11)*100/D11&gt;199.9,"...",(E11-D11)*100/D11)))</f>
        <v>138.88888888888889</v>
      </c>
      <c r="G11" s="34"/>
      <c r="H11" s="34">
        <v>93</v>
      </c>
      <c r="I11" s="34">
        <v>232</v>
      </c>
      <c r="J11" s="36">
        <f>IF(AND(I11=0,H11=0),0,IF(OR(H11=0,I11=0,H11="...",H11="…"),"...",IF((I11-H11)*100/H11&gt;199.9,"...",(I11-H11)*100/H11)))</f>
        <v>149.46236559139786</v>
      </c>
      <c r="K11" s="34"/>
      <c r="L11" s="37">
        <f>IF(AND(D11=0,H11=0),0,IF(OR(D11="...",H11="..."),"...",H11/D11))</f>
        <v>1.7222222222222223</v>
      </c>
      <c r="M11" s="37">
        <f>IF(AND(E11=0,I11=0),0,IF(OR(E11="...",I11="..."),"...",I11/E11))</f>
        <v>1.7984496124031009</v>
      </c>
    </row>
    <row r="12" spans="1:13" s="13" customFormat="1" ht="16.5" customHeight="1" x14ac:dyDescent="0.2">
      <c r="B12" s="30" t="s">
        <v>0</v>
      </c>
      <c r="C12" s="8"/>
      <c r="D12" s="34">
        <v>10694</v>
      </c>
      <c r="E12" s="34">
        <v>11582</v>
      </c>
      <c r="F12" s="35">
        <f t="shared" si="0"/>
        <v>8.3037217131101553</v>
      </c>
      <c r="G12" s="34"/>
      <c r="H12" s="34">
        <v>17296</v>
      </c>
      <c r="I12" s="34">
        <v>17749</v>
      </c>
      <c r="J12" s="36">
        <f t="shared" si="1"/>
        <v>2.6191026827012025</v>
      </c>
      <c r="K12" s="34"/>
      <c r="L12" s="37">
        <f t="shared" ref="L12:M26" si="2">IF(AND(D12=0,H12=0),0,IF(OR(D12="...",H12="..."),"...",H12/D12))</f>
        <v>1.6173555264634374</v>
      </c>
      <c r="M12" s="37">
        <f t="shared" si="2"/>
        <v>1.5324641685373857</v>
      </c>
    </row>
    <row r="13" spans="1:13" s="13" customFormat="1" ht="16.5" customHeight="1" x14ac:dyDescent="0.2">
      <c r="B13" s="30" t="s">
        <v>1</v>
      </c>
      <c r="C13" s="8"/>
      <c r="D13" s="34">
        <v>1196</v>
      </c>
      <c r="E13" s="34">
        <v>1230</v>
      </c>
      <c r="F13" s="35">
        <f t="shared" si="0"/>
        <v>2.8428093645484949</v>
      </c>
      <c r="G13" s="34"/>
      <c r="H13" s="34">
        <v>3509</v>
      </c>
      <c r="I13" s="34">
        <v>2436</v>
      </c>
      <c r="J13" s="36">
        <f t="shared" si="1"/>
        <v>-30.578512396694215</v>
      </c>
      <c r="K13" s="34"/>
      <c r="L13" s="37">
        <f t="shared" si="2"/>
        <v>2.9339464882943145</v>
      </c>
      <c r="M13" s="37">
        <f t="shared" si="2"/>
        <v>1.9804878048780488</v>
      </c>
    </row>
    <row r="14" spans="1:13" s="13" customFormat="1" ht="16.5" customHeight="1" x14ac:dyDescent="0.2">
      <c r="B14" s="30" t="s">
        <v>2</v>
      </c>
      <c r="C14" s="8"/>
      <c r="D14" s="34">
        <v>4364</v>
      </c>
      <c r="E14" s="34">
        <v>4240</v>
      </c>
      <c r="F14" s="35">
        <f t="shared" si="0"/>
        <v>-2.841429880843263</v>
      </c>
      <c r="G14" s="34"/>
      <c r="H14" s="34">
        <v>8293</v>
      </c>
      <c r="I14" s="34">
        <v>8212</v>
      </c>
      <c r="J14" s="36">
        <f t="shared" si="1"/>
        <v>-0.9767273604244544</v>
      </c>
      <c r="K14" s="34"/>
      <c r="L14" s="37">
        <f t="shared" si="2"/>
        <v>1.9003208065994501</v>
      </c>
      <c r="M14" s="37">
        <f t="shared" si="2"/>
        <v>1.9367924528301887</v>
      </c>
    </row>
    <row r="15" spans="1:13" s="13" customFormat="1" ht="16.5" customHeight="1" x14ac:dyDescent="0.2">
      <c r="B15" s="30" t="s">
        <v>3</v>
      </c>
      <c r="C15" s="8"/>
      <c r="D15" s="34">
        <v>104999</v>
      </c>
      <c r="E15" s="34">
        <v>118500</v>
      </c>
      <c r="F15" s="35">
        <f t="shared" si="0"/>
        <v>12.858217697311403</v>
      </c>
      <c r="G15" s="34"/>
      <c r="H15" s="34">
        <v>179918</v>
      </c>
      <c r="I15" s="34">
        <v>206091</v>
      </c>
      <c r="J15" s="36">
        <f t="shared" si="1"/>
        <v>14.54718260540913</v>
      </c>
      <c r="K15" s="34"/>
      <c r="L15" s="37">
        <f t="shared" si="2"/>
        <v>1.7135210811531538</v>
      </c>
      <c r="M15" s="37">
        <f t="shared" si="2"/>
        <v>1.7391645569620253</v>
      </c>
    </row>
    <row r="16" spans="1:13" s="13" customFormat="1" ht="16.5" customHeight="1" x14ac:dyDescent="0.2">
      <c r="B16" s="30" t="s">
        <v>45</v>
      </c>
      <c r="C16" s="8"/>
      <c r="D16" s="34">
        <v>232</v>
      </c>
      <c r="E16" s="34">
        <v>304</v>
      </c>
      <c r="F16" s="35">
        <f t="shared" si="0"/>
        <v>31.03448275862069</v>
      </c>
      <c r="G16" s="34"/>
      <c r="H16" s="34">
        <v>540</v>
      </c>
      <c r="I16" s="34">
        <v>736</v>
      </c>
      <c r="J16" s="36">
        <f t="shared" si="1"/>
        <v>36.296296296296298</v>
      </c>
      <c r="K16" s="34"/>
      <c r="L16" s="37">
        <f t="shared" si="2"/>
        <v>2.3275862068965516</v>
      </c>
      <c r="M16" s="37">
        <f t="shared" si="2"/>
        <v>2.4210526315789473</v>
      </c>
    </row>
    <row r="17" spans="2:13" s="13" customFormat="1" ht="16.5" customHeight="1" x14ac:dyDescent="0.2">
      <c r="B17" s="30" t="s">
        <v>4</v>
      </c>
      <c r="C17" s="8"/>
      <c r="D17" s="34">
        <v>1065</v>
      </c>
      <c r="E17" s="34">
        <v>910</v>
      </c>
      <c r="F17" s="35">
        <f t="shared" si="0"/>
        <v>-14.553990610328638</v>
      </c>
      <c r="G17" s="34"/>
      <c r="H17" s="34">
        <v>2354</v>
      </c>
      <c r="I17" s="34">
        <v>3537</v>
      </c>
      <c r="J17" s="36">
        <f t="shared" si="1"/>
        <v>50.254885301614273</v>
      </c>
      <c r="K17" s="34"/>
      <c r="L17" s="37">
        <f t="shared" si="2"/>
        <v>2.2103286384976526</v>
      </c>
      <c r="M17" s="37">
        <f t="shared" si="2"/>
        <v>3.8868131868131868</v>
      </c>
    </row>
    <row r="18" spans="2:13" s="13" customFormat="1" ht="16.5" customHeight="1" x14ac:dyDescent="0.2">
      <c r="B18" s="30" t="s">
        <v>5</v>
      </c>
      <c r="C18" s="8"/>
      <c r="D18" s="34">
        <v>29051</v>
      </c>
      <c r="E18" s="34">
        <v>32954</v>
      </c>
      <c r="F18" s="35">
        <f t="shared" si="0"/>
        <v>13.434993631888748</v>
      </c>
      <c r="G18" s="34"/>
      <c r="H18" s="34">
        <v>49783</v>
      </c>
      <c r="I18" s="34">
        <v>54279</v>
      </c>
      <c r="J18" s="36">
        <f t="shared" si="1"/>
        <v>9.0311953879838498</v>
      </c>
      <c r="K18" s="34"/>
      <c r="L18" s="37">
        <f t="shared" si="2"/>
        <v>1.7136415269698118</v>
      </c>
      <c r="M18" s="37">
        <f t="shared" si="2"/>
        <v>1.6471141591309097</v>
      </c>
    </row>
    <row r="19" spans="2:13" s="13" customFormat="1" ht="16.5" customHeight="1" x14ac:dyDescent="0.2">
      <c r="B19" s="30" t="s">
        <v>6</v>
      </c>
      <c r="C19" s="8"/>
      <c r="D19" s="34">
        <v>1979</v>
      </c>
      <c r="E19" s="34">
        <v>2349</v>
      </c>
      <c r="F19" s="35">
        <f t="shared" si="0"/>
        <v>18.696311268317331</v>
      </c>
      <c r="G19" s="34"/>
      <c r="H19" s="34">
        <v>5362</v>
      </c>
      <c r="I19" s="34">
        <v>5543</v>
      </c>
      <c r="J19" s="36">
        <f t="shared" si="1"/>
        <v>3.3756061171204776</v>
      </c>
      <c r="K19" s="34"/>
      <c r="L19" s="37">
        <f t="shared" si="2"/>
        <v>2.7094492167761497</v>
      </c>
      <c r="M19" s="37">
        <f t="shared" si="2"/>
        <v>2.3597275436355898</v>
      </c>
    </row>
    <row r="20" spans="2:13" s="13" customFormat="1" ht="16.5" customHeight="1" x14ac:dyDescent="0.2">
      <c r="B20" s="75" t="s">
        <v>88</v>
      </c>
      <c r="C20" s="8"/>
      <c r="D20" s="34">
        <v>3408</v>
      </c>
      <c r="E20" s="34">
        <v>4238</v>
      </c>
      <c r="F20" s="35">
        <f t="shared" si="0"/>
        <v>24.354460093896712</v>
      </c>
      <c r="G20" s="34"/>
      <c r="H20" s="34">
        <v>7186</v>
      </c>
      <c r="I20" s="34">
        <v>8877</v>
      </c>
      <c r="J20" s="36">
        <f t="shared" si="1"/>
        <v>23.531867520178125</v>
      </c>
      <c r="K20" s="34"/>
      <c r="L20" s="37">
        <f t="shared" si="2"/>
        <v>2.108568075117371</v>
      </c>
      <c r="M20" s="37">
        <f t="shared" si="2"/>
        <v>2.0946201038225576</v>
      </c>
    </row>
    <row r="21" spans="2:13" s="13" customFormat="1" ht="16.5" customHeight="1" x14ac:dyDescent="0.2">
      <c r="B21" s="30" t="s">
        <v>7</v>
      </c>
      <c r="C21" s="8"/>
      <c r="D21" s="34">
        <v>205</v>
      </c>
      <c r="E21" s="34">
        <v>187</v>
      </c>
      <c r="F21" s="35">
        <f t="shared" si="0"/>
        <v>-8.7804878048780495</v>
      </c>
      <c r="G21" s="34"/>
      <c r="H21" s="34">
        <v>407</v>
      </c>
      <c r="I21" s="34">
        <v>466</v>
      </c>
      <c r="J21" s="36">
        <f t="shared" si="1"/>
        <v>14.496314496314497</v>
      </c>
      <c r="K21" s="34"/>
      <c r="L21" s="37">
        <f t="shared" si="2"/>
        <v>1.9853658536585366</v>
      </c>
      <c r="M21" s="37">
        <f t="shared" si="2"/>
        <v>2.4919786096256686</v>
      </c>
    </row>
    <row r="22" spans="2:13" s="13" customFormat="1" ht="16.5" customHeight="1" x14ac:dyDescent="0.2">
      <c r="B22" s="30" t="s">
        <v>8</v>
      </c>
      <c r="C22" s="8"/>
      <c r="D22" s="34">
        <v>20297</v>
      </c>
      <c r="E22" s="34">
        <v>23704</v>
      </c>
      <c r="F22" s="35">
        <f t="shared" si="0"/>
        <v>16.785731881558853</v>
      </c>
      <c r="G22" s="34"/>
      <c r="H22" s="34">
        <v>38578</v>
      </c>
      <c r="I22" s="34">
        <v>44935</v>
      </c>
      <c r="J22" s="36">
        <f t="shared" si="1"/>
        <v>16.478303696407277</v>
      </c>
      <c r="K22" s="34"/>
      <c r="L22" s="37">
        <f t="shared" si="2"/>
        <v>1.9006749765975268</v>
      </c>
      <c r="M22" s="37">
        <f t="shared" si="2"/>
        <v>1.8956716166047924</v>
      </c>
    </row>
    <row r="23" spans="2:13" s="13" customFormat="1" ht="16.5" customHeight="1" x14ac:dyDescent="0.2">
      <c r="B23" s="30" t="s">
        <v>9</v>
      </c>
      <c r="C23" s="8"/>
      <c r="D23" s="34">
        <v>849</v>
      </c>
      <c r="E23" s="34">
        <v>1148</v>
      </c>
      <c r="F23" s="35">
        <f t="shared" si="0"/>
        <v>35.217903415783276</v>
      </c>
      <c r="G23" s="34"/>
      <c r="H23" s="34">
        <v>1826</v>
      </c>
      <c r="I23" s="34">
        <v>2443</v>
      </c>
      <c r="J23" s="36">
        <f t="shared" si="1"/>
        <v>33.789704271631983</v>
      </c>
      <c r="K23" s="34"/>
      <c r="L23" s="37">
        <f t="shared" si="2"/>
        <v>2.1507656065959955</v>
      </c>
      <c r="M23" s="37">
        <f t="shared" si="2"/>
        <v>2.1280487804878048</v>
      </c>
    </row>
    <row r="24" spans="2:13" s="13" customFormat="1" ht="16.5" customHeight="1" x14ac:dyDescent="0.2">
      <c r="B24" s="30" t="s">
        <v>46</v>
      </c>
      <c r="C24" s="8"/>
      <c r="D24" s="34">
        <v>222</v>
      </c>
      <c r="E24" s="34">
        <v>315</v>
      </c>
      <c r="F24" s="35">
        <f t="shared" si="0"/>
        <v>41.891891891891895</v>
      </c>
      <c r="G24" s="34"/>
      <c r="H24" s="34">
        <v>512</v>
      </c>
      <c r="I24" s="34">
        <v>723</v>
      </c>
      <c r="J24" s="36">
        <f t="shared" si="1"/>
        <v>41.2109375</v>
      </c>
      <c r="K24" s="34"/>
      <c r="L24" s="37">
        <f t="shared" si="2"/>
        <v>2.3063063063063063</v>
      </c>
      <c r="M24" s="37">
        <f t="shared" si="2"/>
        <v>2.2952380952380951</v>
      </c>
    </row>
    <row r="25" spans="2:13" s="13" customFormat="1" ht="16.5" customHeight="1" x14ac:dyDescent="0.2">
      <c r="B25" s="30" t="s">
        <v>10</v>
      </c>
      <c r="C25" s="8"/>
      <c r="D25" s="34">
        <v>795</v>
      </c>
      <c r="E25" s="34">
        <v>861</v>
      </c>
      <c r="F25" s="35">
        <f t="shared" si="0"/>
        <v>8.3018867924528301</v>
      </c>
      <c r="G25" s="34"/>
      <c r="H25" s="34">
        <v>1314</v>
      </c>
      <c r="I25" s="34">
        <v>1404</v>
      </c>
      <c r="J25" s="36">
        <f t="shared" si="1"/>
        <v>6.8493150684931505</v>
      </c>
      <c r="K25" s="34"/>
      <c r="L25" s="37">
        <f t="shared" si="2"/>
        <v>1.6528301886792454</v>
      </c>
      <c r="M25" s="37">
        <f t="shared" si="2"/>
        <v>1.6306620209059233</v>
      </c>
    </row>
    <row r="26" spans="2:13" s="13" customFormat="1" ht="16.5" customHeight="1" x14ac:dyDescent="0.2">
      <c r="B26" s="30" t="s">
        <v>47</v>
      </c>
      <c r="C26" s="8"/>
      <c r="D26" s="34">
        <v>417</v>
      </c>
      <c r="E26" s="34">
        <v>513</v>
      </c>
      <c r="F26" s="35">
        <f t="shared" si="0"/>
        <v>23.021582733812949</v>
      </c>
      <c r="G26" s="34"/>
      <c r="H26" s="34">
        <v>951</v>
      </c>
      <c r="I26" s="34">
        <v>1297</v>
      </c>
      <c r="J26" s="36">
        <f t="shared" si="1"/>
        <v>36.382754994742378</v>
      </c>
      <c r="K26" s="34"/>
      <c r="L26" s="37">
        <f t="shared" si="2"/>
        <v>2.2805755395683454</v>
      </c>
      <c r="M26" s="37">
        <f t="shared" si="2"/>
        <v>2.5282651072124755</v>
      </c>
    </row>
    <row r="27" spans="2:13" s="13" customFormat="1" ht="16.5" customHeight="1" x14ac:dyDescent="0.2">
      <c r="B27" s="30" t="s">
        <v>11</v>
      </c>
      <c r="C27" s="8"/>
      <c r="D27" s="34">
        <v>2632</v>
      </c>
      <c r="E27" s="34">
        <v>2897</v>
      </c>
      <c r="F27" s="35">
        <f t="shared" si="0"/>
        <v>10.06838905775076</v>
      </c>
      <c r="G27" s="34"/>
      <c r="H27" s="34">
        <v>4211</v>
      </c>
      <c r="I27" s="34">
        <v>4414</v>
      </c>
      <c r="J27" s="36">
        <f t="shared" si="1"/>
        <v>4.8207076703870815</v>
      </c>
      <c r="K27" s="34"/>
      <c r="L27" s="37">
        <f t="shared" ref="L27:M62" si="3">IF(AND(D27=0,H27=0),0,IF(OR(D27="...",H27="..."),"...",H27/D27))</f>
        <v>1.5999240121580547</v>
      </c>
      <c r="M27" s="37">
        <f t="shared" si="3"/>
        <v>1.5236451501553332</v>
      </c>
    </row>
    <row r="28" spans="2:13" s="13" customFormat="1" ht="16.5" customHeight="1" x14ac:dyDescent="0.2">
      <c r="B28" s="30" t="s">
        <v>48</v>
      </c>
      <c r="C28" s="8"/>
      <c r="D28" s="34">
        <v>197</v>
      </c>
      <c r="E28" s="34">
        <v>312</v>
      </c>
      <c r="F28" s="35">
        <f t="shared" si="0"/>
        <v>58.3756345177665</v>
      </c>
      <c r="G28" s="34"/>
      <c r="H28" s="34">
        <v>770</v>
      </c>
      <c r="I28" s="34">
        <v>592</v>
      </c>
      <c r="J28" s="36">
        <f t="shared" si="1"/>
        <v>-23.116883116883116</v>
      </c>
      <c r="K28" s="34"/>
      <c r="L28" s="37">
        <f t="shared" si="3"/>
        <v>3.9086294416243654</v>
      </c>
      <c r="M28" s="37">
        <f t="shared" si="3"/>
        <v>1.8974358974358974</v>
      </c>
    </row>
    <row r="29" spans="2:13" s="13" customFormat="1" ht="16.5" customHeight="1" x14ac:dyDescent="0.2">
      <c r="B29" s="30" t="s">
        <v>12</v>
      </c>
      <c r="C29" s="8"/>
      <c r="D29" s="34">
        <v>25782</v>
      </c>
      <c r="E29" s="34">
        <v>27203</v>
      </c>
      <c r="F29" s="35">
        <f t="shared" si="0"/>
        <v>5.5115972383833682</v>
      </c>
      <c r="G29" s="34"/>
      <c r="H29" s="34">
        <v>38485</v>
      </c>
      <c r="I29" s="34">
        <v>41517</v>
      </c>
      <c r="J29" s="36">
        <f t="shared" si="1"/>
        <v>7.8783941795504742</v>
      </c>
      <c r="K29" s="34"/>
      <c r="L29" s="37">
        <f t="shared" si="3"/>
        <v>1.492708090916143</v>
      </c>
      <c r="M29" s="37">
        <f t="shared" si="3"/>
        <v>1.5261919641216042</v>
      </c>
    </row>
    <row r="30" spans="2:13" s="13" customFormat="1" ht="16.5" customHeight="1" x14ac:dyDescent="0.2">
      <c r="B30" s="30" t="s">
        <v>13</v>
      </c>
      <c r="C30" s="8"/>
      <c r="D30" s="34">
        <v>1725</v>
      </c>
      <c r="E30" s="34">
        <v>1667</v>
      </c>
      <c r="F30" s="35">
        <f t="shared" si="0"/>
        <v>-3.36231884057971</v>
      </c>
      <c r="G30" s="34"/>
      <c r="H30" s="34">
        <v>4796</v>
      </c>
      <c r="I30" s="34">
        <v>3468</v>
      </c>
      <c r="J30" s="36">
        <f t="shared" si="1"/>
        <v>-27.68974145120934</v>
      </c>
      <c r="K30" s="34"/>
      <c r="L30" s="37">
        <f t="shared" si="3"/>
        <v>2.7802898550724637</v>
      </c>
      <c r="M30" s="37">
        <f t="shared" si="3"/>
        <v>2.0803839232153569</v>
      </c>
    </row>
    <row r="31" spans="2:13" s="13" customFormat="1" ht="16.5" customHeight="1" x14ac:dyDescent="0.2">
      <c r="B31" s="30" t="s">
        <v>14</v>
      </c>
      <c r="C31" s="8"/>
      <c r="D31" s="34">
        <v>7134</v>
      </c>
      <c r="E31" s="34">
        <v>8427</v>
      </c>
      <c r="F31" s="35">
        <f t="shared" si="0"/>
        <v>18.124474348191757</v>
      </c>
      <c r="G31" s="34"/>
      <c r="H31" s="34">
        <v>14084</v>
      </c>
      <c r="I31" s="34">
        <v>15818</v>
      </c>
      <c r="J31" s="36">
        <f t="shared" si="1"/>
        <v>12.311843226356149</v>
      </c>
      <c r="K31" s="34"/>
      <c r="L31" s="37">
        <f t="shared" si="3"/>
        <v>1.9742080179422483</v>
      </c>
      <c r="M31" s="37">
        <f t="shared" si="3"/>
        <v>1.8770618250860329</v>
      </c>
    </row>
    <row r="32" spans="2:13" s="13" customFormat="1" ht="16.5" customHeight="1" x14ac:dyDescent="0.2">
      <c r="B32" s="30" t="s">
        <v>15</v>
      </c>
      <c r="C32" s="8"/>
      <c r="D32" s="34">
        <v>3685</v>
      </c>
      <c r="E32" s="34">
        <v>4523</v>
      </c>
      <c r="F32" s="35">
        <f t="shared" si="0"/>
        <v>22.740841248303933</v>
      </c>
      <c r="G32" s="34"/>
      <c r="H32" s="34">
        <v>9315</v>
      </c>
      <c r="I32" s="34">
        <v>11162</v>
      </c>
      <c r="J32" s="36">
        <f t="shared" si="1"/>
        <v>19.828234031132581</v>
      </c>
      <c r="K32" s="34"/>
      <c r="L32" s="37">
        <f t="shared" si="3"/>
        <v>2.5278154681139755</v>
      </c>
      <c r="M32" s="37">
        <f t="shared" si="3"/>
        <v>2.4678310855626795</v>
      </c>
    </row>
    <row r="33" spans="2:13" s="13" customFormat="1" ht="16.5" customHeight="1" x14ac:dyDescent="0.2">
      <c r="B33" s="30" t="s">
        <v>16</v>
      </c>
      <c r="C33" s="8"/>
      <c r="D33" s="34">
        <v>3998</v>
      </c>
      <c r="E33" s="34">
        <v>5140</v>
      </c>
      <c r="F33" s="35">
        <f t="shared" si="0"/>
        <v>28.564282141070535</v>
      </c>
      <c r="G33" s="34"/>
      <c r="H33" s="34">
        <v>8444</v>
      </c>
      <c r="I33" s="34">
        <v>9830</v>
      </c>
      <c r="J33" s="36">
        <f t="shared" si="1"/>
        <v>16.414021790620559</v>
      </c>
      <c r="K33" s="34"/>
      <c r="L33" s="37">
        <f t="shared" si="3"/>
        <v>2.112056028014007</v>
      </c>
      <c r="M33" s="37">
        <f t="shared" si="3"/>
        <v>1.9124513618677044</v>
      </c>
    </row>
    <row r="34" spans="2:13" s="13" customFormat="1" ht="16.5" customHeight="1" x14ac:dyDescent="0.2">
      <c r="B34" s="30" t="s">
        <v>17</v>
      </c>
      <c r="C34" s="8"/>
      <c r="D34" s="34">
        <v>3206</v>
      </c>
      <c r="E34" s="34">
        <v>4489</v>
      </c>
      <c r="F34" s="35">
        <f t="shared" si="0"/>
        <v>40.018714909544606</v>
      </c>
      <c r="G34" s="34"/>
      <c r="H34" s="34">
        <v>9151</v>
      </c>
      <c r="I34" s="34">
        <v>9087</v>
      </c>
      <c r="J34" s="36">
        <f t="shared" si="1"/>
        <v>-0.69937711725494478</v>
      </c>
      <c r="K34" s="34"/>
      <c r="L34" s="37">
        <f t="shared" si="3"/>
        <v>2.8543356207111668</v>
      </c>
      <c r="M34" s="37">
        <f t="shared" si="3"/>
        <v>2.0242815771886833</v>
      </c>
    </row>
    <row r="35" spans="2:13" s="13" customFormat="1" ht="16.5" customHeight="1" x14ac:dyDescent="0.2">
      <c r="B35" s="30" t="s">
        <v>18</v>
      </c>
      <c r="C35" s="8"/>
      <c r="D35" s="34">
        <v>1177</v>
      </c>
      <c r="E35" s="34">
        <v>1500</v>
      </c>
      <c r="F35" s="35">
        <f t="shared" si="0"/>
        <v>27.44265080713679</v>
      </c>
      <c r="G35" s="34"/>
      <c r="H35" s="34">
        <v>3331</v>
      </c>
      <c r="I35" s="34">
        <v>3458</v>
      </c>
      <c r="J35" s="36">
        <f t="shared" si="1"/>
        <v>3.8126688682077456</v>
      </c>
      <c r="K35" s="34"/>
      <c r="L35" s="37">
        <f t="shared" si="3"/>
        <v>2.8300764655904844</v>
      </c>
      <c r="M35" s="37">
        <f t="shared" si="3"/>
        <v>2.3053333333333335</v>
      </c>
    </row>
    <row r="36" spans="2:13" s="13" customFormat="1" ht="16.5" customHeight="1" x14ac:dyDescent="0.2">
      <c r="B36" s="30" t="s">
        <v>19</v>
      </c>
      <c r="C36" s="8"/>
      <c r="D36" s="34">
        <v>3249</v>
      </c>
      <c r="E36" s="34">
        <v>3829</v>
      </c>
      <c r="F36" s="35">
        <f t="shared" si="0"/>
        <v>17.851646660510927</v>
      </c>
      <c r="G36" s="34"/>
      <c r="H36" s="34">
        <v>6088</v>
      </c>
      <c r="I36" s="34">
        <v>7697</v>
      </c>
      <c r="J36" s="36">
        <f t="shared" si="1"/>
        <v>26.429040735873851</v>
      </c>
      <c r="K36" s="34"/>
      <c r="L36" s="37">
        <f t="shared" si="3"/>
        <v>1.8738073253308711</v>
      </c>
      <c r="M36" s="37">
        <f t="shared" si="3"/>
        <v>2.0101854270044397</v>
      </c>
    </row>
    <row r="37" spans="2:13" s="13" customFormat="1" ht="16.5" customHeight="1" x14ac:dyDescent="0.2">
      <c r="B37" s="30" t="s">
        <v>80</v>
      </c>
      <c r="C37" s="8"/>
      <c r="D37" s="34">
        <v>863</v>
      </c>
      <c r="E37" s="34">
        <v>1066</v>
      </c>
      <c r="F37" s="35">
        <f t="shared" si="0"/>
        <v>23.522595596755504</v>
      </c>
      <c r="G37" s="34"/>
      <c r="H37" s="34">
        <v>1875</v>
      </c>
      <c r="I37" s="34">
        <v>2470</v>
      </c>
      <c r="J37" s="36">
        <f t="shared" si="1"/>
        <v>31.733333333333334</v>
      </c>
      <c r="K37" s="34"/>
      <c r="L37" s="37">
        <f t="shared" si="3"/>
        <v>2.1726535341830822</v>
      </c>
      <c r="M37" s="37">
        <f t="shared" si="3"/>
        <v>2.3170731707317072</v>
      </c>
    </row>
    <row r="38" spans="2:13" s="13" customFormat="1" ht="16.5" customHeight="1" x14ac:dyDescent="0.2">
      <c r="B38" s="30" t="s">
        <v>49</v>
      </c>
      <c r="C38" s="8"/>
      <c r="D38" s="34">
        <v>667</v>
      </c>
      <c r="E38" s="34">
        <v>901</v>
      </c>
      <c r="F38" s="35">
        <f t="shared" si="0"/>
        <v>35.082458770614693</v>
      </c>
      <c r="G38" s="34"/>
      <c r="H38" s="34">
        <v>1374</v>
      </c>
      <c r="I38" s="34">
        <v>1918</v>
      </c>
      <c r="J38" s="36">
        <f t="shared" si="1"/>
        <v>39.592430858806402</v>
      </c>
      <c r="K38" s="34"/>
      <c r="L38" s="37">
        <f t="shared" si="3"/>
        <v>2.0599700149925035</v>
      </c>
      <c r="M38" s="37">
        <f t="shared" si="3"/>
        <v>2.1287458379578248</v>
      </c>
    </row>
    <row r="39" spans="2:13" s="13" customFormat="1" ht="16.5" customHeight="1" x14ac:dyDescent="0.2">
      <c r="B39" s="30" t="s">
        <v>20</v>
      </c>
      <c r="C39" s="8"/>
      <c r="D39" s="34">
        <v>688</v>
      </c>
      <c r="E39" s="34">
        <v>712</v>
      </c>
      <c r="F39" s="35">
        <f t="shared" si="0"/>
        <v>3.4883720930232558</v>
      </c>
      <c r="G39" s="34"/>
      <c r="H39" s="34">
        <v>1859</v>
      </c>
      <c r="I39" s="34">
        <v>1686</v>
      </c>
      <c r="J39" s="36">
        <f t="shared" si="1"/>
        <v>-9.3060785368477674</v>
      </c>
      <c r="K39" s="34"/>
      <c r="L39" s="37">
        <f t="shared" si="3"/>
        <v>2.70203488372093</v>
      </c>
      <c r="M39" s="37">
        <f t="shared" si="3"/>
        <v>2.3679775280898876</v>
      </c>
    </row>
    <row r="40" spans="2:13" s="13" customFormat="1" ht="16.5" customHeight="1" x14ac:dyDescent="0.2">
      <c r="B40" s="30" t="s">
        <v>21</v>
      </c>
      <c r="C40" s="8"/>
      <c r="D40" s="34">
        <v>13668</v>
      </c>
      <c r="E40" s="34">
        <v>17449</v>
      </c>
      <c r="F40" s="35">
        <f t="shared" si="0"/>
        <v>27.663154814164471</v>
      </c>
      <c r="G40" s="34"/>
      <c r="H40" s="34">
        <v>29751</v>
      </c>
      <c r="I40" s="34">
        <v>35274</v>
      </c>
      <c r="J40" s="36">
        <f t="shared" si="1"/>
        <v>18.564081879600685</v>
      </c>
      <c r="K40" s="34"/>
      <c r="L40" s="37">
        <f t="shared" si="3"/>
        <v>2.1766900790166814</v>
      </c>
      <c r="M40" s="37">
        <f t="shared" si="3"/>
        <v>2.0215485128087569</v>
      </c>
    </row>
    <row r="41" spans="2:13" s="13" customFormat="1" ht="16.5" customHeight="1" x14ac:dyDescent="0.2">
      <c r="B41" s="30" t="s">
        <v>22</v>
      </c>
      <c r="C41" s="8"/>
      <c r="D41" s="34">
        <v>1772</v>
      </c>
      <c r="E41" s="34">
        <v>2434</v>
      </c>
      <c r="F41" s="35">
        <f t="shared" si="0"/>
        <v>37.358916478555308</v>
      </c>
      <c r="G41" s="34"/>
      <c r="H41" s="34">
        <v>3645</v>
      </c>
      <c r="I41" s="34">
        <v>5198</v>
      </c>
      <c r="J41" s="36">
        <f t="shared" si="1"/>
        <v>42.606310013717419</v>
      </c>
      <c r="K41" s="34"/>
      <c r="L41" s="37">
        <f t="shared" si="3"/>
        <v>2.0569977426636568</v>
      </c>
      <c r="M41" s="37">
        <f t="shared" si="3"/>
        <v>2.1355792933442892</v>
      </c>
    </row>
    <row r="42" spans="2:13" s="13" customFormat="1" ht="16.5" customHeight="1" x14ac:dyDescent="0.2">
      <c r="B42" s="30" t="s">
        <v>23</v>
      </c>
      <c r="C42" s="8"/>
      <c r="D42" s="34">
        <v>3421</v>
      </c>
      <c r="E42" s="34">
        <v>8524</v>
      </c>
      <c r="F42" s="35">
        <f t="shared" si="0"/>
        <v>149.16691026015783</v>
      </c>
      <c r="G42" s="34"/>
      <c r="H42" s="34">
        <v>7331</v>
      </c>
      <c r="I42" s="34">
        <v>15514</v>
      </c>
      <c r="J42" s="36">
        <f t="shared" si="1"/>
        <v>111.62187968899195</v>
      </c>
      <c r="K42" s="34"/>
      <c r="L42" s="37">
        <f t="shared" si="3"/>
        <v>2.1429406606255479</v>
      </c>
      <c r="M42" s="37">
        <f t="shared" si="3"/>
        <v>1.8200375410605349</v>
      </c>
    </row>
    <row r="43" spans="2:13" s="13" customFormat="1" ht="16.5" customHeight="1" x14ac:dyDescent="0.2">
      <c r="B43" s="30" t="s">
        <v>24</v>
      </c>
      <c r="C43" s="8"/>
      <c r="D43" s="34">
        <v>115</v>
      </c>
      <c r="E43" s="34">
        <v>54</v>
      </c>
      <c r="F43" s="35">
        <f t="shared" si="0"/>
        <v>-53.043478260869563</v>
      </c>
      <c r="G43" s="34"/>
      <c r="H43" s="34">
        <v>214</v>
      </c>
      <c r="I43" s="34">
        <v>548</v>
      </c>
      <c r="J43" s="36">
        <f t="shared" si="1"/>
        <v>156.07476635514018</v>
      </c>
      <c r="K43" s="34"/>
      <c r="L43" s="37">
        <f t="shared" si="3"/>
        <v>1.8608695652173912</v>
      </c>
      <c r="M43" s="37">
        <f t="shared" si="3"/>
        <v>10.148148148148149</v>
      </c>
    </row>
    <row r="44" spans="2:13" s="13" customFormat="1" ht="16.5" customHeight="1" x14ac:dyDescent="0.2">
      <c r="B44" s="30" t="s">
        <v>25</v>
      </c>
      <c r="C44" s="8"/>
      <c r="D44" s="34">
        <v>2452</v>
      </c>
      <c r="E44" s="34">
        <v>2794</v>
      </c>
      <c r="F44" s="35">
        <f t="shared" si="0"/>
        <v>13.947797716150081</v>
      </c>
      <c r="G44" s="34"/>
      <c r="H44" s="34">
        <v>5659</v>
      </c>
      <c r="I44" s="34">
        <v>5818</v>
      </c>
      <c r="J44" s="36">
        <f t="shared" si="1"/>
        <v>2.8096836896978266</v>
      </c>
      <c r="K44" s="34"/>
      <c r="L44" s="37">
        <f t="shared" si="3"/>
        <v>2.3079119086460032</v>
      </c>
      <c r="M44" s="37">
        <f t="shared" si="3"/>
        <v>2.0823192555476022</v>
      </c>
    </row>
    <row r="45" spans="2:13" s="13" customFormat="1" ht="16.5" customHeight="1" x14ac:dyDescent="0.2">
      <c r="B45" s="30" t="s">
        <v>67</v>
      </c>
      <c r="C45" s="8"/>
      <c r="D45" s="34">
        <v>31654</v>
      </c>
      <c r="E45" s="34">
        <v>43544</v>
      </c>
      <c r="F45" s="35">
        <f t="shared" si="0"/>
        <v>37.562393378403996</v>
      </c>
      <c r="G45" s="34"/>
      <c r="H45" s="34">
        <v>66875</v>
      </c>
      <c r="I45" s="34">
        <v>88290</v>
      </c>
      <c r="J45" s="36">
        <f t="shared" si="1"/>
        <v>32.022429906542058</v>
      </c>
      <c r="K45" s="34"/>
      <c r="L45" s="37">
        <f t="shared" si="3"/>
        <v>2.1126871801352118</v>
      </c>
      <c r="M45" s="37">
        <f t="shared" si="3"/>
        <v>2.0276042623553185</v>
      </c>
    </row>
    <row r="46" spans="2:13" s="13" customFormat="1" ht="15.75" customHeight="1" x14ac:dyDescent="0.2">
      <c r="B46" s="30" t="s">
        <v>50</v>
      </c>
      <c r="C46" s="8"/>
      <c r="D46" s="34">
        <v>180</v>
      </c>
      <c r="E46" s="34">
        <v>646</v>
      </c>
      <c r="F46" s="35" t="str">
        <f t="shared" si="0"/>
        <v>...</v>
      </c>
      <c r="G46" s="34"/>
      <c r="H46" s="34">
        <v>520</v>
      </c>
      <c r="I46" s="34">
        <v>1401</v>
      </c>
      <c r="J46" s="36">
        <f t="shared" si="1"/>
        <v>169.42307692307693</v>
      </c>
      <c r="K46" s="34"/>
      <c r="L46" s="37">
        <f t="shared" si="3"/>
        <v>2.8888888888888888</v>
      </c>
      <c r="M46" s="37">
        <f t="shared" si="3"/>
        <v>2.1687306501547989</v>
      </c>
    </row>
    <row r="47" spans="2:13" s="13" customFormat="1" ht="16.5" customHeight="1" x14ac:dyDescent="0.2">
      <c r="B47" s="77" t="s">
        <v>81</v>
      </c>
      <c r="C47" s="78"/>
      <c r="D47" s="79">
        <v>1817</v>
      </c>
      <c r="E47" s="79">
        <v>2575</v>
      </c>
      <c r="F47" s="80">
        <f t="shared" si="0"/>
        <v>41.71711612548156</v>
      </c>
      <c r="G47" s="79"/>
      <c r="H47" s="79">
        <v>3255</v>
      </c>
      <c r="I47" s="79">
        <v>5441</v>
      </c>
      <c r="J47" s="81">
        <f t="shared" si="1"/>
        <v>67.158218125960062</v>
      </c>
      <c r="K47" s="79"/>
      <c r="L47" s="82">
        <f t="shared" si="3"/>
        <v>1.7914144193725923</v>
      </c>
      <c r="M47" s="82">
        <f t="shared" si="3"/>
        <v>2.1130097087378639</v>
      </c>
    </row>
    <row r="48" spans="2:13" s="13" customFormat="1" ht="22.5" customHeight="1" x14ac:dyDescent="0.2">
      <c r="B48" s="41" t="s">
        <v>82</v>
      </c>
      <c r="C48" s="8"/>
      <c r="D48" s="11">
        <v>63314</v>
      </c>
      <c r="E48" s="11">
        <v>80833</v>
      </c>
      <c r="F48" s="22">
        <f t="shared" si="0"/>
        <v>27.670025586758062</v>
      </c>
      <c r="G48" s="11"/>
      <c r="H48" s="11">
        <v>145836</v>
      </c>
      <c r="I48" s="11">
        <v>185735</v>
      </c>
      <c r="J48" s="23">
        <f t="shared" si="1"/>
        <v>27.358814010258097</v>
      </c>
      <c r="K48" s="11"/>
      <c r="L48" s="21">
        <f t="shared" si="3"/>
        <v>2.3033768202925105</v>
      </c>
      <c r="M48" s="21">
        <f t="shared" si="3"/>
        <v>2.297762052627021</v>
      </c>
    </row>
    <row r="49" spans="2:13" s="13" customFormat="1" ht="16.5" customHeight="1" x14ac:dyDescent="0.2">
      <c r="B49" s="31" t="s">
        <v>66</v>
      </c>
      <c r="C49" s="10"/>
      <c r="D49" s="34">
        <v>51350</v>
      </c>
      <c r="E49" s="34">
        <v>64914</v>
      </c>
      <c r="F49" s="35">
        <f t="shared" si="0"/>
        <v>26.414800389483933</v>
      </c>
      <c r="G49" s="34"/>
      <c r="H49" s="34">
        <v>117500</v>
      </c>
      <c r="I49" s="34">
        <v>145855</v>
      </c>
      <c r="J49" s="36">
        <f t="shared" si="1"/>
        <v>24.131914893617022</v>
      </c>
      <c r="K49" s="34"/>
      <c r="L49" s="37">
        <f t="shared" si="3"/>
        <v>2.2882181110029212</v>
      </c>
      <c r="M49" s="37">
        <f t="shared" si="3"/>
        <v>2.2468958930276983</v>
      </c>
    </row>
    <row r="50" spans="2:13" s="13" customFormat="1" ht="16.5" customHeight="1" x14ac:dyDescent="0.2">
      <c r="B50" s="31" t="s">
        <v>26</v>
      </c>
      <c r="C50" s="10"/>
      <c r="D50" s="34">
        <v>5061</v>
      </c>
      <c r="E50" s="34">
        <v>7350</v>
      </c>
      <c r="F50" s="35">
        <f t="shared" si="0"/>
        <v>45.228215767634858</v>
      </c>
      <c r="G50" s="34"/>
      <c r="H50" s="34">
        <v>11339</v>
      </c>
      <c r="I50" s="34">
        <v>17978</v>
      </c>
      <c r="J50" s="36">
        <f t="shared" si="1"/>
        <v>58.550136696357704</v>
      </c>
      <c r="K50" s="34"/>
      <c r="L50" s="37">
        <f t="shared" si="3"/>
        <v>2.2404663110057301</v>
      </c>
      <c r="M50" s="37">
        <f t="shared" si="3"/>
        <v>2.4459863945578233</v>
      </c>
    </row>
    <row r="51" spans="2:13" s="13" customFormat="1" ht="16.5" customHeight="1" x14ac:dyDescent="0.2">
      <c r="B51" s="31" t="s">
        <v>58</v>
      </c>
      <c r="C51" s="10"/>
      <c r="D51" s="34">
        <v>1312</v>
      </c>
      <c r="E51" s="34">
        <v>1907</v>
      </c>
      <c r="F51" s="35">
        <f t="shared" si="0"/>
        <v>45.350609756097562</v>
      </c>
      <c r="G51" s="34"/>
      <c r="H51" s="34">
        <v>2936</v>
      </c>
      <c r="I51" s="34">
        <v>5673</v>
      </c>
      <c r="J51" s="36">
        <f t="shared" si="1"/>
        <v>93.222070844686655</v>
      </c>
      <c r="K51" s="34"/>
      <c r="L51" s="37">
        <f>IF(AND(D51=0,H51=0),0,IF(OR(D51="...",H51="..."),"...",H51/D51))</f>
        <v>2.2378048780487805</v>
      </c>
      <c r="M51" s="37">
        <f>IF(AND(E51=0,I51=0),0,IF(OR(E51="...",I51="..."),"...",I51/E51))</f>
        <v>2.9748295752490823</v>
      </c>
    </row>
    <row r="52" spans="2:13" s="13" customFormat="1" ht="16.5" customHeight="1" x14ac:dyDescent="0.2">
      <c r="B52" s="31" t="s">
        <v>59</v>
      </c>
      <c r="C52" s="10"/>
      <c r="D52" s="34">
        <v>848</v>
      </c>
      <c r="E52" s="34">
        <v>1010</v>
      </c>
      <c r="F52" s="35">
        <f t="shared" si="0"/>
        <v>19.10377358490566</v>
      </c>
      <c r="G52" s="34"/>
      <c r="H52" s="34">
        <v>1954</v>
      </c>
      <c r="I52" s="34">
        <v>2374</v>
      </c>
      <c r="J52" s="36">
        <f t="shared" si="1"/>
        <v>21.49437052200614</v>
      </c>
      <c r="K52" s="34"/>
      <c r="L52" s="37">
        <f>IF(AND(D52=0,H52=0),0,IF(OR(D52="...",H52="..."),"...",H52/D52))</f>
        <v>2.3042452830188678</v>
      </c>
      <c r="M52" s="37">
        <f>IF(AND(E52=0,I52=0),0,IF(OR(E52="...",I52="..."),"...",I52/E52))</f>
        <v>2.3504950495049504</v>
      </c>
    </row>
    <row r="53" spans="2:13" s="14" customFormat="1" ht="16.5" customHeight="1" x14ac:dyDescent="0.2">
      <c r="B53" s="31" t="s">
        <v>27</v>
      </c>
      <c r="C53" s="10"/>
      <c r="D53" s="34">
        <v>761</v>
      </c>
      <c r="E53" s="34">
        <v>940</v>
      </c>
      <c r="F53" s="35">
        <f t="shared" si="0"/>
        <v>23.521681997371878</v>
      </c>
      <c r="G53" s="34"/>
      <c r="H53" s="34">
        <v>1814</v>
      </c>
      <c r="I53" s="34">
        <v>2176</v>
      </c>
      <c r="J53" s="36">
        <f t="shared" si="1"/>
        <v>19.955898566703418</v>
      </c>
      <c r="K53" s="34"/>
      <c r="L53" s="37">
        <f t="shared" si="3"/>
        <v>2.383705650459921</v>
      </c>
      <c r="M53" s="37">
        <f t="shared" si="3"/>
        <v>2.3148936170212764</v>
      </c>
    </row>
    <row r="54" spans="2:13" s="13" customFormat="1" ht="16.5" customHeight="1" x14ac:dyDescent="0.2">
      <c r="B54" s="31" t="s">
        <v>28</v>
      </c>
      <c r="C54" s="10"/>
      <c r="D54" s="34">
        <v>2406</v>
      </c>
      <c r="E54" s="34">
        <v>2804</v>
      </c>
      <c r="F54" s="35">
        <f t="shared" si="0"/>
        <v>16.541978387364921</v>
      </c>
      <c r="G54" s="34"/>
      <c r="H54" s="34">
        <v>6413</v>
      </c>
      <c r="I54" s="34">
        <v>7276</v>
      </c>
      <c r="J54" s="36">
        <f t="shared" si="1"/>
        <v>13.457040386714485</v>
      </c>
      <c r="K54" s="34"/>
      <c r="L54" s="37">
        <f t="shared" si="3"/>
        <v>2.6654197838736491</v>
      </c>
      <c r="M54" s="37">
        <f t="shared" si="3"/>
        <v>2.5948644793152638</v>
      </c>
    </row>
    <row r="55" spans="2:13" s="13" customFormat="1" ht="16.5" customHeight="1" x14ac:dyDescent="0.2">
      <c r="B55" s="31" t="s">
        <v>29</v>
      </c>
      <c r="C55" s="10"/>
      <c r="D55" s="34">
        <v>359</v>
      </c>
      <c r="E55" s="34">
        <v>531</v>
      </c>
      <c r="F55" s="35">
        <f t="shared" si="0"/>
        <v>47.910863509749305</v>
      </c>
      <c r="G55" s="34"/>
      <c r="H55" s="34">
        <v>708</v>
      </c>
      <c r="I55" s="34">
        <v>1082</v>
      </c>
      <c r="J55" s="36">
        <f t="shared" si="1"/>
        <v>52.824858757062145</v>
      </c>
      <c r="K55" s="34"/>
      <c r="L55" s="37">
        <f t="shared" si="3"/>
        <v>1.9721448467966574</v>
      </c>
      <c r="M55" s="37">
        <f t="shared" si="3"/>
        <v>2.0376647834274952</v>
      </c>
    </row>
    <row r="56" spans="2:13" s="13" customFormat="1" ht="15.75" customHeight="1" x14ac:dyDescent="0.2">
      <c r="B56" s="83" t="s">
        <v>30</v>
      </c>
      <c r="C56" s="84"/>
      <c r="D56" s="79">
        <v>1217</v>
      </c>
      <c r="E56" s="79">
        <v>1377</v>
      </c>
      <c r="F56" s="80">
        <f t="shared" si="0"/>
        <v>13.14708299096138</v>
      </c>
      <c r="G56" s="79"/>
      <c r="H56" s="79">
        <v>3172</v>
      </c>
      <c r="I56" s="79">
        <v>3321</v>
      </c>
      <c r="J56" s="81">
        <f t="shared" si="1"/>
        <v>4.6973518284993698</v>
      </c>
      <c r="K56" s="79"/>
      <c r="L56" s="82">
        <f t="shared" si="3"/>
        <v>2.6064092029580936</v>
      </c>
      <c r="M56" s="82">
        <f t="shared" si="3"/>
        <v>2.4117647058823528</v>
      </c>
    </row>
    <row r="57" spans="2:13" s="13" customFormat="1" ht="22.5" customHeight="1" x14ac:dyDescent="0.2">
      <c r="B57" s="42" t="s">
        <v>83</v>
      </c>
      <c r="C57" s="10"/>
      <c r="D57" s="11">
        <v>2730</v>
      </c>
      <c r="E57" s="11">
        <v>3102</v>
      </c>
      <c r="F57" s="22">
        <f t="shared" si="0"/>
        <v>13.626373626373626</v>
      </c>
      <c r="G57" s="11"/>
      <c r="H57" s="11">
        <v>8866</v>
      </c>
      <c r="I57" s="11">
        <v>9663</v>
      </c>
      <c r="J57" s="23">
        <f t="shared" si="1"/>
        <v>8.9893976990751181</v>
      </c>
      <c r="K57" s="11"/>
      <c r="L57" s="21">
        <f t="shared" si="3"/>
        <v>3.2476190476190476</v>
      </c>
      <c r="M57" s="21">
        <f t="shared" si="3"/>
        <v>3.1150870406189557</v>
      </c>
    </row>
    <row r="58" spans="2:13" s="13" customFormat="1" ht="16.5" customHeight="1" x14ac:dyDescent="0.2">
      <c r="B58" s="32" t="s">
        <v>31</v>
      </c>
      <c r="C58" s="8"/>
      <c r="D58" s="34">
        <v>417</v>
      </c>
      <c r="E58" s="34">
        <v>432</v>
      </c>
      <c r="F58" s="35">
        <f t="shared" si="0"/>
        <v>3.5971223021582732</v>
      </c>
      <c r="G58" s="34"/>
      <c r="H58" s="34">
        <v>1103</v>
      </c>
      <c r="I58" s="34">
        <v>1318</v>
      </c>
      <c r="J58" s="36">
        <f t="shared" si="1"/>
        <v>19.492293744333637</v>
      </c>
      <c r="K58" s="34"/>
      <c r="L58" s="37">
        <f t="shared" si="3"/>
        <v>2.645083932853717</v>
      </c>
      <c r="M58" s="37">
        <f t="shared" si="3"/>
        <v>3.050925925925926</v>
      </c>
    </row>
    <row r="59" spans="2:13" s="13" customFormat="1" ht="16.5" customHeight="1" x14ac:dyDescent="0.2">
      <c r="B59" s="32" t="s">
        <v>32</v>
      </c>
      <c r="C59" s="8"/>
      <c r="D59" s="34">
        <v>538</v>
      </c>
      <c r="E59" s="34">
        <v>771</v>
      </c>
      <c r="F59" s="35">
        <f t="shared" si="0"/>
        <v>43.308550185873607</v>
      </c>
      <c r="G59" s="34"/>
      <c r="H59" s="34">
        <v>1527</v>
      </c>
      <c r="I59" s="34">
        <v>1632</v>
      </c>
      <c r="J59" s="36">
        <f t="shared" si="1"/>
        <v>6.8762278978389002</v>
      </c>
      <c r="K59" s="34"/>
      <c r="L59" s="37">
        <f t="shared" si="3"/>
        <v>2.8382899628252787</v>
      </c>
      <c r="M59" s="37">
        <f t="shared" si="3"/>
        <v>2.1167315175097277</v>
      </c>
    </row>
    <row r="60" spans="2:13" s="13" customFormat="1" ht="16.5" customHeight="1" x14ac:dyDescent="0.2">
      <c r="B60" s="32" t="s">
        <v>44</v>
      </c>
      <c r="C60" s="8"/>
      <c r="D60" s="34">
        <v>682</v>
      </c>
      <c r="E60" s="34">
        <v>729</v>
      </c>
      <c r="F60" s="35">
        <f t="shared" si="0"/>
        <v>6.8914956011730206</v>
      </c>
      <c r="G60" s="34"/>
      <c r="H60" s="34">
        <v>2335</v>
      </c>
      <c r="I60" s="34">
        <v>1935</v>
      </c>
      <c r="J60" s="36">
        <f t="shared" si="1"/>
        <v>-17.130620985010708</v>
      </c>
      <c r="K60" s="34"/>
      <c r="L60" s="37">
        <f t="shared" si="3"/>
        <v>3.4237536656891496</v>
      </c>
      <c r="M60" s="37">
        <f t="shared" si="3"/>
        <v>2.6543209876543208</v>
      </c>
    </row>
    <row r="61" spans="2:13" s="13" customFormat="1" ht="15.75" customHeight="1" x14ac:dyDescent="0.2">
      <c r="B61" s="85" t="s">
        <v>33</v>
      </c>
      <c r="C61" s="78"/>
      <c r="D61" s="79">
        <v>1093</v>
      </c>
      <c r="E61" s="79">
        <v>1170</v>
      </c>
      <c r="F61" s="80">
        <f t="shared" si="0"/>
        <v>7.0448307410795978</v>
      </c>
      <c r="G61" s="79"/>
      <c r="H61" s="79">
        <v>3901</v>
      </c>
      <c r="I61" s="79">
        <v>4778</v>
      </c>
      <c r="J61" s="81">
        <f t="shared" si="1"/>
        <v>22.481415021789285</v>
      </c>
      <c r="K61" s="79"/>
      <c r="L61" s="82">
        <f t="shared" si="3"/>
        <v>3.5690759377859105</v>
      </c>
      <c r="M61" s="82">
        <f t="shared" si="3"/>
        <v>4.0837606837606835</v>
      </c>
    </row>
    <row r="62" spans="2:13" s="13" customFormat="1" ht="22.5" customHeight="1" x14ac:dyDescent="0.2">
      <c r="B62" s="38" t="s">
        <v>84</v>
      </c>
      <c r="C62" s="8"/>
      <c r="D62" s="11">
        <v>24651</v>
      </c>
      <c r="E62" s="11">
        <v>38957</v>
      </c>
      <c r="F62" s="22">
        <f t="shared" si="0"/>
        <v>58.034156829337554</v>
      </c>
      <c r="G62" s="11"/>
      <c r="H62" s="11">
        <v>62515</v>
      </c>
      <c r="I62" s="11">
        <v>92274</v>
      </c>
      <c r="J62" s="23">
        <f t="shared" si="1"/>
        <v>47.602975285931379</v>
      </c>
      <c r="K62" s="11"/>
      <c r="L62" s="21">
        <f t="shared" si="3"/>
        <v>2.5360025962435602</v>
      </c>
      <c r="M62" s="21">
        <f t="shared" si="3"/>
        <v>2.3686115460636086</v>
      </c>
    </row>
    <row r="63" spans="2:13" s="13" customFormat="1" ht="16.5" customHeight="1" x14ac:dyDescent="0.2">
      <c r="B63" s="32" t="s">
        <v>60</v>
      </c>
      <c r="C63" s="8"/>
      <c r="D63" s="34">
        <v>114</v>
      </c>
      <c r="E63" s="34">
        <v>138</v>
      </c>
      <c r="F63" s="35">
        <f t="shared" si="0"/>
        <v>21.05263157894737</v>
      </c>
      <c r="G63" s="34"/>
      <c r="H63" s="34">
        <v>302</v>
      </c>
      <c r="I63" s="34">
        <v>477</v>
      </c>
      <c r="J63" s="36">
        <f t="shared" si="1"/>
        <v>57.94701986754967</v>
      </c>
      <c r="K63" s="34"/>
      <c r="L63" s="37">
        <f>IF(AND(D63=0,H63=0),0,IF(OR(D63="...",H63="..."),"...",H63/D63))</f>
        <v>2.6491228070175437</v>
      </c>
      <c r="M63" s="37">
        <f>IF(AND(E63=0,I63=0),0,IF(OR(E63="...",I63="..."),"...",I63/E63))</f>
        <v>3.4565217391304346</v>
      </c>
    </row>
    <row r="64" spans="2:13" s="13" customFormat="1" ht="16.5" customHeight="1" x14ac:dyDescent="0.2">
      <c r="B64" s="75" t="s">
        <v>89</v>
      </c>
      <c r="C64" s="8"/>
      <c r="D64" s="34">
        <v>1784</v>
      </c>
      <c r="E64" s="34">
        <v>6650</v>
      </c>
      <c r="F64" s="35" t="str">
        <f t="shared" si="0"/>
        <v>...</v>
      </c>
      <c r="G64" s="34"/>
      <c r="H64" s="34">
        <v>4798</v>
      </c>
      <c r="I64" s="34">
        <v>12667</v>
      </c>
      <c r="J64" s="36">
        <f t="shared" si="1"/>
        <v>164.00583576490203</v>
      </c>
      <c r="K64" s="34"/>
      <c r="L64" s="37">
        <f t="shared" ref="L64:M88" si="4">IF(AND(D64=0,H64=0),0,IF(OR(D64="...",H64="..."),"...",H64/D64))</f>
        <v>2.6894618834080717</v>
      </c>
      <c r="M64" s="37">
        <f t="shared" si="4"/>
        <v>1.9048120300751881</v>
      </c>
    </row>
    <row r="65" spans="2:13" s="13" customFormat="1" ht="16.5" customHeight="1" x14ac:dyDescent="0.2">
      <c r="B65" s="30" t="s">
        <v>34</v>
      </c>
      <c r="C65" s="8"/>
      <c r="D65" s="34">
        <v>528</v>
      </c>
      <c r="E65" s="34">
        <v>879</v>
      </c>
      <c r="F65" s="35">
        <f t="shared" si="0"/>
        <v>66.477272727272734</v>
      </c>
      <c r="G65" s="34"/>
      <c r="H65" s="34">
        <v>1308</v>
      </c>
      <c r="I65" s="34">
        <v>1680</v>
      </c>
      <c r="J65" s="36">
        <f t="shared" si="1"/>
        <v>28.440366972477065</v>
      </c>
      <c r="K65" s="34"/>
      <c r="L65" s="37">
        <f t="shared" si="4"/>
        <v>2.4772727272727271</v>
      </c>
      <c r="M65" s="37">
        <f t="shared" si="4"/>
        <v>1.9112627986348123</v>
      </c>
    </row>
    <row r="66" spans="2:13" s="13" customFormat="1" ht="16.5" customHeight="1" x14ac:dyDescent="0.2">
      <c r="B66" s="30" t="s">
        <v>35</v>
      </c>
      <c r="C66" s="8"/>
      <c r="D66" s="34">
        <v>3391</v>
      </c>
      <c r="E66" s="34">
        <v>5020</v>
      </c>
      <c r="F66" s="35">
        <f t="shared" si="0"/>
        <v>48.038926570333238</v>
      </c>
      <c r="G66" s="34"/>
      <c r="H66" s="34">
        <v>12002</v>
      </c>
      <c r="I66" s="34">
        <v>17050</v>
      </c>
      <c r="J66" s="36">
        <f t="shared" si="1"/>
        <v>42.059656723879357</v>
      </c>
      <c r="K66" s="34"/>
      <c r="L66" s="37">
        <f t="shared" si="4"/>
        <v>3.5393689177233854</v>
      </c>
      <c r="M66" s="37">
        <f t="shared" si="4"/>
        <v>3.3964143426294822</v>
      </c>
    </row>
    <row r="67" spans="2:13" s="13" customFormat="1" ht="16.5" customHeight="1" x14ac:dyDescent="0.2">
      <c r="B67" s="30" t="s">
        <v>36</v>
      </c>
      <c r="C67" s="8"/>
      <c r="D67" s="34">
        <v>1038</v>
      </c>
      <c r="E67" s="34">
        <v>1552</v>
      </c>
      <c r="F67" s="35">
        <f t="shared" si="0"/>
        <v>49.518304431599226</v>
      </c>
      <c r="G67" s="34"/>
      <c r="H67" s="34">
        <v>1833</v>
      </c>
      <c r="I67" s="34">
        <v>2399</v>
      </c>
      <c r="J67" s="36">
        <f t="shared" si="1"/>
        <v>30.878341516639388</v>
      </c>
      <c r="K67" s="34"/>
      <c r="L67" s="37">
        <f t="shared" si="4"/>
        <v>1.7658959537572254</v>
      </c>
      <c r="M67" s="37">
        <f t="shared" si="4"/>
        <v>1.5457474226804124</v>
      </c>
    </row>
    <row r="68" spans="2:13" s="13" customFormat="1" ht="16.5" customHeight="1" x14ac:dyDescent="0.2">
      <c r="B68" s="30" t="s">
        <v>37</v>
      </c>
      <c r="C68" s="8"/>
      <c r="D68" s="34">
        <v>3526</v>
      </c>
      <c r="E68" s="34">
        <v>3141</v>
      </c>
      <c r="F68" s="35">
        <f t="shared" si="0"/>
        <v>-10.918888258650028</v>
      </c>
      <c r="G68" s="34"/>
      <c r="H68" s="34">
        <v>7559</v>
      </c>
      <c r="I68" s="34">
        <v>7405</v>
      </c>
      <c r="J68" s="36">
        <f t="shared" si="1"/>
        <v>-2.0373065220267232</v>
      </c>
      <c r="K68" s="34"/>
      <c r="L68" s="37">
        <f t="shared" si="4"/>
        <v>2.1437889960294951</v>
      </c>
      <c r="M68" s="37">
        <f t="shared" si="4"/>
        <v>2.3575294492199936</v>
      </c>
    </row>
    <row r="69" spans="2:13" s="13" customFormat="1" ht="16.5" customHeight="1" x14ac:dyDescent="0.2">
      <c r="B69" s="33" t="s">
        <v>38</v>
      </c>
      <c r="C69" s="8"/>
      <c r="D69" s="34">
        <v>1794</v>
      </c>
      <c r="E69" s="34">
        <v>3194</v>
      </c>
      <c r="F69" s="35">
        <f t="shared" si="0"/>
        <v>78.037904124860646</v>
      </c>
      <c r="G69" s="34"/>
      <c r="H69" s="34">
        <v>4909</v>
      </c>
      <c r="I69" s="34">
        <v>7823</v>
      </c>
      <c r="J69" s="36">
        <f t="shared" si="1"/>
        <v>59.360358525157871</v>
      </c>
      <c r="K69" s="34"/>
      <c r="L69" s="37">
        <f t="shared" si="4"/>
        <v>2.7363433667781494</v>
      </c>
      <c r="M69" s="37">
        <f t="shared" si="4"/>
        <v>2.4492798998121477</v>
      </c>
    </row>
    <row r="70" spans="2:13" s="13" customFormat="1" ht="16.5" customHeight="1" x14ac:dyDescent="0.2">
      <c r="B70" s="33" t="s">
        <v>61</v>
      </c>
      <c r="C70" s="10"/>
      <c r="D70" s="34">
        <v>238</v>
      </c>
      <c r="E70" s="34">
        <v>223</v>
      </c>
      <c r="F70" s="35">
        <f t="shared" si="0"/>
        <v>-6.3025210084033612</v>
      </c>
      <c r="G70" s="34"/>
      <c r="H70" s="34">
        <v>1107</v>
      </c>
      <c r="I70" s="34">
        <v>752</v>
      </c>
      <c r="J70" s="36">
        <f t="shared" si="1"/>
        <v>-32.068654019873534</v>
      </c>
      <c r="K70" s="34"/>
      <c r="L70" s="37">
        <f t="shared" si="4"/>
        <v>4.651260504201681</v>
      </c>
      <c r="M70" s="37">
        <f t="shared" si="4"/>
        <v>3.3721973094170403</v>
      </c>
    </row>
    <row r="71" spans="2:13" s="13" customFormat="1" ht="16.5" customHeight="1" x14ac:dyDescent="0.2">
      <c r="B71" s="33" t="s">
        <v>39</v>
      </c>
      <c r="C71" s="10"/>
      <c r="D71" s="34">
        <v>2262</v>
      </c>
      <c r="E71" s="34">
        <v>5040</v>
      </c>
      <c r="F71" s="35">
        <f t="shared" si="0"/>
        <v>122.81167108753316</v>
      </c>
      <c r="G71" s="34"/>
      <c r="H71" s="34">
        <v>4911</v>
      </c>
      <c r="I71" s="34">
        <v>8399</v>
      </c>
      <c r="J71" s="36">
        <f t="shared" si="1"/>
        <v>71.024231317450628</v>
      </c>
      <c r="K71" s="34"/>
      <c r="L71" s="37">
        <f t="shared" si="4"/>
        <v>2.1710875331564985</v>
      </c>
      <c r="M71" s="37">
        <f t="shared" si="4"/>
        <v>1.666468253968254</v>
      </c>
    </row>
    <row r="72" spans="2:13" s="13" customFormat="1" ht="16.5" customHeight="1" x14ac:dyDescent="0.2">
      <c r="B72" s="33" t="s">
        <v>62</v>
      </c>
      <c r="C72" s="10"/>
      <c r="D72" s="34">
        <v>390</v>
      </c>
      <c r="E72" s="34">
        <v>472</v>
      </c>
      <c r="F72" s="35">
        <f t="shared" si="0"/>
        <v>21.025641025641026</v>
      </c>
      <c r="G72" s="34"/>
      <c r="H72" s="34">
        <v>836</v>
      </c>
      <c r="I72" s="34">
        <v>1267</v>
      </c>
      <c r="J72" s="36">
        <f t="shared" si="1"/>
        <v>51.555023923444978</v>
      </c>
      <c r="K72" s="34"/>
      <c r="L72" s="37">
        <f t="shared" si="4"/>
        <v>2.1435897435897435</v>
      </c>
      <c r="M72" s="37">
        <f t="shared" si="4"/>
        <v>2.6843220338983049</v>
      </c>
    </row>
    <row r="73" spans="2:13" s="13" customFormat="1" ht="16.5" customHeight="1" x14ac:dyDescent="0.2">
      <c r="B73" s="33" t="s">
        <v>40</v>
      </c>
      <c r="C73" s="10"/>
      <c r="D73" s="34">
        <v>956</v>
      </c>
      <c r="E73" s="34">
        <v>1201</v>
      </c>
      <c r="F73" s="35">
        <f t="shared" si="0"/>
        <v>25.627615062761507</v>
      </c>
      <c r="G73" s="34"/>
      <c r="H73" s="34">
        <v>2360</v>
      </c>
      <c r="I73" s="34">
        <v>2676</v>
      </c>
      <c r="J73" s="36">
        <f t="shared" si="1"/>
        <v>13.389830508474576</v>
      </c>
      <c r="K73" s="34"/>
      <c r="L73" s="37">
        <f t="shared" si="4"/>
        <v>2.4686192468619246</v>
      </c>
      <c r="M73" s="37">
        <f t="shared" si="4"/>
        <v>2.2281432139883433</v>
      </c>
    </row>
    <row r="74" spans="2:13" s="13" customFormat="1" ht="16.5" customHeight="1" x14ac:dyDescent="0.2">
      <c r="B74" s="33" t="s">
        <v>64</v>
      </c>
      <c r="C74" s="10"/>
      <c r="D74" s="34">
        <v>92</v>
      </c>
      <c r="E74" s="34">
        <v>173</v>
      </c>
      <c r="F74" s="35">
        <f t="shared" ref="F74:F88" si="5">IF(AND(E74=0,D74=0),0,IF(OR(D74=0,E74=0,D74="...",D74="…"),"...",IF((E74-D74)*100/D74&gt;199.9,"...",(E74-D74)*100/D74)))</f>
        <v>88.043478260869563</v>
      </c>
      <c r="G74" s="34"/>
      <c r="H74" s="34">
        <v>251</v>
      </c>
      <c r="I74" s="34">
        <v>1585</v>
      </c>
      <c r="J74" s="36" t="str">
        <f t="shared" ref="J74:J88" si="6">IF(AND(I74=0,H74=0),0,IF(OR(H74=0,I74=0,H74="...",H74="…"),"...",IF((I74-H74)*100/H74&gt;199.9,"...",(I74-H74)*100/H74)))</f>
        <v>...</v>
      </c>
      <c r="K74" s="34"/>
      <c r="L74" s="37">
        <f t="shared" si="4"/>
        <v>2.7282608695652173</v>
      </c>
      <c r="M74" s="37">
        <f t="shared" si="4"/>
        <v>9.1618497109826595</v>
      </c>
    </row>
    <row r="75" spans="2:13" s="13" customFormat="1" ht="16.5" customHeight="1" x14ac:dyDescent="0.2">
      <c r="B75" s="33" t="s">
        <v>41</v>
      </c>
      <c r="C75" s="10"/>
      <c r="D75" s="34">
        <v>530</v>
      </c>
      <c r="E75" s="34">
        <v>792</v>
      </c>
      <c r="F75" s="35">
        <f t="shared" si="5"/>
        <v>49.433962264150942</v>
      </c>
      <c r="G75" s="34"/>
      <c r="H75" s="34">
        <v>1440</v>
      </c>
      <c r="I75" s="34">
        <v>2012</v>
      </c>
      <c r="J75" s="36">
        <f t="shared" si="6"/>
        <v>39.722222222222221</v>
      </c>
      <c r="K75" s="34"/>
      <c r="L75" s="37">
        <f t="shared" si="4"/>
        <v>2.7169811320754715</v>
      </c>
      <c r="M75" s="37">
        <f t="shared" si="4"/>
        <v>2.5404040404040402</v>
      </c>
    </row>
    <row r="76" spans="2:13" s="13" customFormat="1" ht="16.5" customHeight="1" x14ac:dyDescent="0.2">
      <c r="B76" s="33" t="s">
        <v>63</v>
      </c>
      <c r="C76" s="10"/>
      <c r="D76" s="34">
        <v>950</v>
      </c>
      <c r="E76" s="34">
        <v>1178</v>
      </c>
      <c r="F76" s="35">
        <f t="shared" si="5"/>
        <v>24</v>
      </c>
      <c r="G76" s="34"/>
      <c r="H76" s="34">
        <v>2808</v>
      </c>
      <c r="I76" s="34">
        <v>4285</v>
      </c>
      <c r="J76" s="36">
        <f t="shared" si="6"/>
        <v>52.599715099715098</v>
      </c>
      <c r="K76" s="34"/>
      <c r="L76" s="37">
        <f t="shared" si="4"/>
        <v>2.9557894736842107</v>
      </c>
      <c r="M76" s="37">
        <f t="shared" si="4"/>
        <v>3.6375212224108657</v>
      </c>
    </row>
    <row r="77" spans="2:13" s="13" customFormat="1" ht="16.5" customHeight="1" x14ac:dyDescent="0.2">
      <c r="B77" s="33" t="s">
        <v>42</v>
      </c>
      <c r="C77" s="10"/>
      <c r="D77" s="34">
        <v>1612</v>
      </c>
      <c r="E77" s="34">
        <v>1602</v>
      </c>
      <c r="F77" s="35">
        <f t="shared" si="5"/>
        <v>-0.6203473945409429</v>
      </c>
      <c r="G77" s="34"/>
      <c r="H77" s="34">
        <v>4069</v>
      </c>
      <c r="I77" s="34">
        <v>4058</v>
      </c>
      <c r="J77" s="36">
        <f t="shared" si="6"/>
        <v>-0.27033669206193167</v>
      </c>
      <c r="K77" s="34"/>
      <c r="L77" s="37">
        <f t="shared" si="4"/>
        <v>2.524193548387097</v>
      </c>
      <c r="M77" s="37">
        <f t="shared" si="4"/>
        <v>2.5330836454431962</v>
      </c>
    </row>
    <row r="78" spans="2:13" s="13" customFormat="1" ht="16.5" customHeight="1" x14ac:dyDescent="0.2">
      <c r="B78" s="76" t="s">
        <v>90</v>
      </c>
      <c r="C78" s="10"/>
      <c r="D78" s="34">
        <v>438</v>
      </c>
      <c r="E78" s="34">
        <v>889</v>
      </c>
      <c r="F78" s="35">
        <f t="shared" si="5"/>
        <v>102.96803652968036</v>
      </c>
      <c r="G78" s="34"/>
      <c r="H78" s="34">
        <v>907</v>
      </c>
      <c r="I78" s="34">
        <v>1607</v>
      </c>
      <c r="J78" s="36">
        <f t="shared" si="6"/>
        <v>77.177508269018745</v>
      </c>
      <c r="K78" s="34"/>
      <c r="L78" s="37">
        <f t="shared" si="4"/>
        <v>2.0707762557077625</v>
      </c>
      <c r="M78" s="37">
        <f t="shared" si="4"/>
        <v>1.8076490438695163</v>
      </c>
    </row>
    <row r="79" spans="2:13" s="13" customFormat="1" ht="16.5" customHeight="1" x14ac:dyDescent="0.2">
      <c r="B79" s="33" t="s">
        <v>43</v>
      </c>
      <c r="C79" s="10"/>
      <c r="D79" s="34">
        <v>1579</v>
      </c>
      <c r="E79" s="34">
        <v>1942</v>
      </c>
      <c r="F79" s="35">
        <f t="shared" si="5"/>
        <v>22.989233692210259</v>
      </c>
      <c r="G79" s="34"/>
      <c r="H79" s="34">
        <v>2622</v>
      </c>
      <c r="I79" s="34">
        <v>3544</v>
      </c>
      <c r="J79" s="36">
        <f t="shared" si="6"/>
        <v>35.163996948893974</v>
      </c>
      <c r="K79" s="34"/>
      <c r="L79" s="37">
        <f t="shared" si="4"/>
        <v>1.6605446485117163</v>
      </c>
      <c r="M79" s="37">
        <f t="shared" si="4"/>
        <v>1.8249227600411946</v>
      </c>
    </row>
    <row r="80" spans="2:13" s="13" customFormat="1" ht="16.5" customHeight="1" x14ac:dyDescent="0.2">
      <c r="B80" s="33" t="s">
        <v>51</v>
      </c>
      <c r="C80" s="10"/>
      <c r="D80" s="34">
        <v>1442</v>
      </c>
      <c r="E80" s="34">
        <v>2148</v>
      </c>
      <c r="F80" s="35">
        <f t="shared" si="5"/>
        <v>48.95977808599168</v>
      </c>
      <c r="G80" s="34"/>
      <c r="H80" s="34">
        <v>3559</v>
      </c>
      <c r="I80" s="34">
        <v>4520</v>
      </c>
      <c r="J80" s="36">
        <f t="shared" si="6"/>
        <v>27.001966844619275</v>
      </c>
      <c r="K80" s="34"/>
      <c r="L80" s="37">
        <f t="shared" si="4"/>
        <v>2.4680998613037448</v>
      </c>
      <c r="M80" s="37">
        <f t="shared" si="4"/>
        <v>2.1042830540037243</v>
      </c>
    </row>
    <row r="81" spans="2:14" s="13" customFormat="1" ht="16.5" customHeight="1" x14ac:dyDescent="0.2">
      <c r="B81" s="33" t="s">
        <v>52</v>
      </c>
      <c r="C81" s="10"/>
      <c r="D81" s="34">
        <v>1019</v>
      </c>
      <c r="E81" s="34">
        <v>1572</v>
      </c>
      <c r="F81" s="35">
        <f>IF(AND(E81=0,D81=0),0,IF(OR(D81=0,E81=0,D81="...",D81="…"),"...",IF((E81-D81)*100/D81&gt;199.9,"...",(E81-D81)*100/D81)))</f>
        <v>54.268891069676151</v>
      </c>
      <c r="G81" s="34"/>
      <c r="H81" s="34">
        <v>2359</v>
      </c>
      <c r="I81" s="34">
        <v>3946</v>
      </c>
      <c r="J81" s="36">
        <f>IF(AND(I81=0,H81=0),0,IF(OR(H81=0,I81=0,H81="...",H81="…"),"...",IF((I81-H81)*100/H81&gt;199.9,"...",(I81-H81)*100/H81)))</f>
        <v>67.274268757948278</v>
      </c>
      <c r="K81" s="34"/>
      <c r="L81" s="37">
        <f>IF(AND(D81=0,H81=0),0,IF(OR(D81="...",H81="..."),"...",H81/D81))</f>
        <v>2.3150147203140334</v>
      </c>
      <c r="M81" s="37">
        <f>IF(AND(E81=0,I81=0),0,IF(OR(E81="...",I81="..."),"...",I81/E81))</f>
        <v>2.5101781170483459</v>
      </c>
    </row>
    <row r="82" spans="2:14" s="13" customFormat="1" ht="15.75" customHeight="1" x14ac:dyDescent="0.2">
      <c r="B82" s="86" t="s">
        <v>65</v>
      </c>
      <c r="C82" s="84"/>
      <c r="D82" s="79">
        <v>968</v>
      </c>
      <c r="E82" s="79">
        <v>1151</v>
      </c>
      <c r="F82" s="80">
        <f t="shared" si="5"/>
        <v>18.904958677685951</v>
      </c>
      <c r="G82" s="79"/>
      <c r="H82" s="79">
        <v>2575</v>
      </c>
      <c r="I82" s="79">
        <v>4122</v>
      </c>
      <c r="J82" s="81">
        <f t="shared" si="6"/>
        <v>60.077669902912625</v>
      </c>
      <c r="K82" s="79"/>
      <c r="L82" s="82">
        <f t="shared" si="4"/>
        <v>2.6601239669421486</v>
      </c>
      <c r="M82" s="82">
        <f t="shared" si="4"/>
        <v>3.5812337098175497</v>
      </c>
    </row>
    <row r="83" spans="2:14" s="13" customFormat="1" ht="22.5" customHeight="1" x14ac:dyDescent="0.2">
      <c r="B83" s="40" t="s">
        <v>87</v>
      </c>
      <c r="C83" s="10"/>
      <c r="D83" s="11">
        <v>3841</v>
      </c>
      <c r="E83" s="11">
        <v>7505</v>
      </c>
      <c r="F83" s="22">
        <f t="shared" si="5"/>
        <v>95.391825045561049</v>
      </c>
      <c r="G83" s="11"/>
      <c r="H83" s="11">
        <v>8305</v>
      </c>
      <c r="I83" s="11">
        <v>15569</v>
      </c>
      <c r="J83" s="23">
        <f t="shared" si="6"/>
        <v>87.465382299819382</v>
      </c>
      <c r="K83" s="11"/>
      <c r="L83" s="21">
        <f t="shared" si="4"/>
        <v>2.1621973444415516</v>
      </c>
      <c r="M83" s="21">
        <f t="shared" si="4"/>
        <v>2.0744836775483013</v>
      </c>
    </row>
    <row r="84" spans="2:14" s="13" customFormat="1" ht="16.5" customHeight="1" x14ac:dyDescent="0.2">
      <c r="B84" s="33" t="s">
        <v>53</v>
      </c>
      <c r="C84" s="10"/>
      <c r="D84" s="34">
        <v>3302</v>
      </c>
      <c r="E84" s="34">
        <v>6234</v>
      </c>
      <c r="F84" s="35">
        <f t="shared" si="5"/>
        <v>88.794669897032108</v>
      </c>
      <c r="G84" s="34"/>
      <c r="H84" s="34">
        <v>7109</v>
      </c>
      <c r="I84" s="34">
        <v>12492</v>
      </c>
      <c r="J84" s="36">
        <f t="shared" si="6"/>
        <v>75.720917147278101</v>
      </c>
      <c r="K84" s="34"/>
      <c r="L84" s="37">
        <f t="shared" si="4"/>
        <v>2.1529376135675347</v>
      </c>
      <c r="M84" s="37">
        <f t="shared" si="4"/>
        <v>2.0038498556304138</v>
      </c>
    </row>
    <row r="85" spans="2:14" s="13" customFormat="1" ht="15.75" customHeight="1" x14ac:dyDescent="0.2">
      <c r="B85" s="87" t="s">
        <v>91</v>
      </c>
      <c r="C85" s="84"/>
      <c r="D85" s="79">
        <v>539</v>
      </c>
      <c r="E85" s="79">
        <v>1271</v>
      </c>
      <c r="F85" s="80">
        <f t="shared" si="5"/>
        <v>135.80705009276437</v>
      </c>
      <c r="G85" s="79"/>
      <c r="H85" s="79">
        <v>1196</v>
      </c>
      <c r="I85" s="79">
        <v>3077</v>
      </c>
      <c r="J85" s="81">
        <f t="shared" si="6"/>
        <v>157.27424749163879</v>
      </c>
      <c r="K85" s="79"/>
      <c r="L85" s="82">
        <f t="shared" si="4"/>
        <v>2.2189239332096475</v>
      </c>
      <c r="M85" s="82">
        <f t="shared" si="4"/>
        <v>2.4209284028324154</v>
      </c>
    </row>
    <row r="86" spans="2:14" s="13" customFormat="1" ht="22.5" customHeight="1" x14ac:dyDescent="0.2">
      <c r="B86" s="42" t="s">
        <v>85</v>
      </c>
      <c r="C86" s="10"/>
      <c r="D86" s="11">
        <v>384445</v>
      </c>
      <c r="E86" s="11">
        <v>474772</v>
      </c>
      <c r="F86" s="22">
        <f t="shared" si="5"/>
        <v>23.495428474814343</v>
      </c>
      <c r="G86" s="11"/>
      <c r="H86" s="11">
        <v>764477</v>
      </c>
      <c r="I86" s="11">
        <v>933828</v>
      </c>
      <c r="J86" s="23">
        <f t="shared" si="6"/>
        <v>22.152530422759611</v>
      </c>
      <c r="K86" s="11"/>
      <c r="L86" s="21">
        <f t="shared" si="4"/>
        <v>1.9885211148538802</v>
      </c>
      <c r="M86" s="21">
        <f t="shared" si="4"/>
        <v>1.9668977951521993</v>
      </c>
    </row>
    <row r="87" spans="2:14" s="13" customFormat="1" ht="22.5" customHeight="1" x14ac:dyDescent="0.2">
      <c r="B87" s="88" t="s">
        <v>54</v>
      </c>
      <c r="C87" s="84"/>
      <c r="D87" s="89">
        <v>319496</v>
      </c>
      <c r="E87" s="89">
        <v>329172</v>
      </c>
      <c r="F87" s="90">
        <f t="shared" si="5"/>
        <v>3.0285199188722238</v>
      </c>
      <c r="G87" s="89"/>
      <c r="H87" s="89">
        <v>536630</v>
      </c>
      <c r="I87" s="89">
        <v>541147</v>
      </c>
      <c r="J87" s="91">
        <f t="shared" si="6"/>
        <v>0.84173452844604291</v>
      </c>
      <c r="K87" s="89"/>
      <c r="L87" s="92">
        <f t="shared" si="4"/>
        <v>1.6796141422740818</v>
      </c>
      <c r="M87" s="92">
        <f t="shared" si="4"/>
        <v>1.6439642496931695</v>
      </c>
      <c r="N87" s="74"/>
    </row>
    <row r="88" spans="2:14" s="13" customFormat="1" ht="22.5" customHeight="1" x14ac:dyDescent="0.2">
      <c r="B88" s="95" t="s">
        <v>86</v>
      </c>
      <c r="C88" s="96"/>
      <c r="D88" s="97">
        <v>703941</v>
      </c>
      <c r="E88" s="97">
        <v>803944</v>
      </c>
      <c r="F88" s="98">
        <f t="shared" si="5"/>
        <v>14.206162164158645</v>
      </c>
      <c r="G88" s="97"/>
      <c r="H88" s="97">
        <v>1301107</v>
      </c>
      <c r="I88" s="97">
        <v>1474975</v>
      </c>
      <c r="J88" s="99">
        <f t="shared" si="6"/>
        <v>13.363082359867406</v>
      </c>
      <c r="K88" s="97"/>
      <c r="L88" s="100">
        <f t="shared" si="4"/>
        <v>1.8483182539445777</v>
      </c>
      <c r="M88" s="100">
        <f t="shared" si="4"/>
        <v>1.8346738081259391</v>
      </c>
      <c r="N88" s="74"/>
    </row>
    <row r="89" spans="2:14" ht="6.75" customHeight="1" x14ac:dyDescent="0.2"/>
    <row r="90" spans="2:14" ht="13.5" customHeight="1" x14ac:dyDescent="0.2">
      <c r="B90" s="119" t="s">
        <v>93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4" ht="6.75" customHeight="1" thickBot="1" x14ac:dyDescent="0.2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4" s="13" customFormat="1" ht="17.100000000000001" customHeight="1" x14ac:dyDescent="0.2">
      <c r="G92" s="16"/>
      <c r="K92" s="16"/>
    </row>
    <row r="93" spans="2:14" s="13" customFormat="1" ht="17.100000000000001" customHeight="1" x14ac:dyDescent="0.2">
      <c r="G93" s="16"/>
      <c r="K93" s="16"/>
    </row>
    <row r="94" spans="2:14" s="13" customFormat="1" ht="17.100000000000001" customHeight="1" x14ac:dyDescent="0.2">
      <c r="G94" s="16"/>
      <c r="K94" s="16"/>
      <c r="L94" s="24"/>
    </row>
    <row r="95" spans="2:14" s="13" customFormat="1" ht="17.100000000000001" customHeight="1" x14ac:dyDescent="0.2">
      <c r="G95" s="16"/>
      <c r="K95" s="16"/>
    </row>
    <row r="96" spans="2:14" s="13" customFormat="1" ht="17.100000000000001" customHeight="1" x14ac:dyDescent="0.2">
      <c r="G96" s="16"/>
      <c r="K96" s="16"/>
    </row>
    <row r="97" spans="7:11" s="13" customFormat="1" ht="17.100000000000001" customHeight="1" x14ac:dyDescent="0.2">
      <c r="G97" s="16"/>
      <c r="K97" s="16"/>
    </row>
    <row r="98" spans="7:11" s="13" customFormat="1" ht="17.100000000000001" customHeight="1" x14ac:dyDescent="0.2">
      <c r="G98" s="16"/>
      <c r="K98" s="16"/>
    </row>
    <row r="99" spans="7:11" s="13" customFormat="1" ht="17.100000000000001" customHeight="1" x14ac:dyDescent="0.2">
      <c r="G99" s="16"/>
      <c r="K99" s="16"/>
    </row>
    <row r="100" spans="7:11" s="13" customFormat="1" ht="17.100000000000001" customHeight="1" x14ac:dyDescent="0.2">
      <c r="G100" s="16"/>
      <c r="K100" s="16"/>
    </row>
    <row r="101" spans="7:11" s="13" customFormat="1" ht="17.100000000000001" customHeight="1" x14ac:dyDescent="0.2">
      <c r="G101" s="16"/>
      <c r="K101" s="16"/>
    </row>
    <row r="102" spans="7:11" s="13" customFormat="1" ht="17.100000000000001" customHeight="1" x14ac:dyDescent="0.2">
      <c r="G102" s="16"/>
      <c r="K102" s="16"/>
    </row>
    <row r="103" spans="7:11" s="13" customFormat="1" ht="17.100000000000001" customHeight="1" x14ac:dyDescent="0.2">
      <c r="G103" s="16"/>
      <c r="K103" s="16"/>
    </row>
    <row r="104" spans="7:11" s="13" customFormat="1" ht="17.100000000000001" customHeight="1" x14ac:dyDescent="0.2">
      <c r="G104" s="16"/>
      <c r="K104" s="16"/>
    </row>
    <row r="105" spans="7:11" s="13" customFormat="1" ht="17.100000000000001" customHeight="1" x14ac:dyDescent="0.2">
      <c r="G105" s="16"/>
      <c r="K105" s="16"/>
    </row>
    <row r="106" spans="7:11" s="13" customFormat="1" ht="17.100000000000001" customHeight="1" x14ac:dyDescent="0.2">
      <c r="G106" s="16"/>
      <c r="K106" s="16"/>
    </row>
    <row r="107" spans="7:11" s="13" customFormat="1" ht="17.100000000000001" customHeight="1" x14ac:dyDescent="0.2">
      <c r="G107" s="16"/>
      <c r="K107" s="16"/>
    </row>
    <row r="108" spans="7:11" s="13" customFormat="1" ht="17.100000000000001" customHeight="1" x14ac:dyDescent="0.2">
      <c r="G108" s="16"/>
      <c r="K108" s="16"/>
    </row>
    <row r="109" spans="7:11" s="13" customFormat="1" ht="17.100000000000001" customHeight="1" x14ac:dyDescent="0.2">
      <c r="G109" s="16"/>
      <c r="K109" s="16"/>
    </row>
    <row r="110" spans="7:11" s="13" customFormat="1" ht="17.100000000000001" customHeight="1" x14ac:dyDescent="0.2">
      <c r="G110" s="16"/>
      <c r="K110" s="16"/>
    </row>
    <row r="111" spans="7:11" s="13" customFormat="1" ht="17.100000000000001" customHeight="1" x14ac:dyDescent="0.2">
      <c r="G111" s="16"/>
      <c r="K111" s="16"/>
    </row>
    <row r="112" spans="7:11" s="13" customFormat="1" ht="17.100000000000001" customHeight="1" x14ac:dyDescent="0.2">
      <c r="G112" s="16"/>
      <c r="K112" s="16"/>
    </row>
    <row r="113" spans="7:11" s="13" customFormat="1" ht="17.100000000000001" customHeight="1" x14ac:dyDescent="0.2">
      <c r="G113" s="16"/>
      <c r="K113" s="16"/>
    </row>
    <row r="114" spans="7:11" s="13" customFormat="1" ht="17.100000000000001" customHeight="1" x14ac:dyDescent="0.2">
      <c r="G114" s="16"/>
      <c r="K114" s="16"/>
    </row>
    <row r="115" spans="7:11" s="13" customFormat="1" ht="17.100000000000001" customHeight="1" x14ac:dyDescent="0.2">
      <c r="K115" s="16"/>
    </row>
    <row r="116" spans="7:11" s="13" customFormat="1" ht="17.100000000000001" customHeight="1" x14ac:dyDescent="0.2">
      <c r="K116" s="16"/>
    </row>
    <row r="117" spans="7:11" s="13" customFormat="1" ht="17.100000000000001" customHeight="1" x14ac:dyDescent="0.2">
      <c r="K117" s="16"/>
    </row>
    <row r="118" spans="7:11" s="13" customFormat="1" ht="17.100000000000001" customHeight="1" x14ac:dyDescent="0.2">
      <c r="K118" s="16"/>
    </row>
    <row r="119" spans="7:11" s="13" customFormat="1" ht="17.100000000000001" customHeight="1" x14ac:dyDescent="0.2">
      <c r="K119" s="16"/>
    </row>
    <row r="120" spans="7:11" s="13" customFormat="1" ht="17.100000000000001" customHeight="1" x14ac:dyDescent="0.2">
      <c r="K120" s="16"/>
    </row>
    <row r="121" spans="7:11" s="13" customFormat="1" ht="17.100000000000001" customHeight="1" x14ac:dyDescent="0.2">
      <c r="K121" s="16"/>
    </row>
    <row r="122" spans="7:11" s="13" customFormat="1" ht="17.100000000000001" customHeight="1" x14ac:dyDescent="0.2">
      <c r="K122" s="16"/>
    </row>
    <row r="123" spans="7:11" s="13" customFormat="1" ht="17.100000000000001" customHeight="1" x14ac:dyDescent="0.2">
      <c r="K123" s="16"/>
    </row>
    <row r="124" spans="7:11" s="13" customFormat="1" ht="17.100000000000001" customHeight="1" x14ac:dyDescent="0.2">
      <c r="K124" s="16"/>
    </row>
    <row r="125" spans="7:11" s="13" customFormat="1" ht="17.100000000000001" customHeight="1" x14ac:dyDescent="0.2">
      <c r="K125" s="16"/>
    </row>
    <row r="126" spans="7:11" s="13" customFormat="1" ht="17.100000000000001" customHeight="1" x14ac:dyDescent="0.2">
      <c r="K126" s="16"/>
    </row>
    <row r="127" spans="7:11" s="13" customFormat="1" ht="17.100000000000001" customHeight="1" x14ac:dyDescent="0.2">
      <c r="K127" s="16"/>
    </row>
    <row r="128" spans="7:11" s="13" customFormat="1" ht="17.100000000000001" customHeight="1" x14ac:dyDescent="0.2">
      <c r="K128" s="16"/>
    </row>
    <row r="129" s="13" customFormat="1" ht="17.100000000000001" customHeight="1" x14ac:dyDescent="0.2"/>
    <row r="130" s="13" customFormat="1" ht="17.100000000000001" customHeight="1" x14ac:dyDescent="0.2"/>
    <row r="131" s="13" customFormat="1" ht="17.100000000000001" customHeight="1" x14ac:dyDescent="0.2"/>
    <row r="132" s="13" customFormat="1" ht="17.100000000000001" customHeight="1" x14ac:dyDescent="0.2"/>
    <row r="133" s="13" customFormat="1" ht="17.100000000000001" customHeight="1" x14ac:dyDescent="0.2"/>
    <row r="134" s="13" customFormat="1" ht="17.100000000000001" customHeight="1" x14ac:dyDescent="0.2"/>
    <row r="135" s="13" customFormat="1" ht="17.100000000000001" customHeight="1" x14ac:dyDescent="0.2"/>
    <row r="136" s="13" customFormat="1" ht="17.100000000000001" customHeight="1" x14ac:dyDescent="0.2"/>
    <row r="137" s="13" customFormat="1" ht="17.100000000000001" customHeight="1" x14ac:dyDescent="0.2"/>
    <row r="138" s="13" customFormat="1" ht="17.100000000000001" customHeight="1" x14ac:dyDescent="0.2"/>
    <row r="139" s="13" customFormat="1" ht="17.100000000000001" customHeight="1" x14ac:dyDescent="0.2"/>
    <row r="140" s="13" customFormat="1" ht="17.100000000000001" customHeight="1" x14ac:dyDescent="0.2"/>
    <row r="141" s="13" customFormat="1" ht="17.100000000000001" customHeight="1" x14ac:dyDescent="0.2"/>
    <row r="142" s="13" customFormat="1" ht="17.100000000000001" customHeight="1" x14ac:dyDescent="0.2"/>
    <row r="143" s="13" customFormat="1" ht="17.100000000000001" customHeight="1" x14ac:dyDescent="0.2"/>
    <row r="144" s="13" customFormat="1" ht="17.100000000000001" customHeight="1" x14ac:dyDescent="0.2"/>
    <row r="145" s="13" customFormat="1" ht="17.100000000000001" customHeight="1" x14ac:dyDescent="0.2"/>
    <row r="146" s="13" customFormat="1" ht="17.100000000000001" customHeight="1" x14ac:dyDescent="0.2"/>
    <row r="147" s="13" customFormat="1" ht="17.100000000000001" customHeight="1" x14ac:dyDescent="0.2"/>
    <row r="148" s="13" customFormat="1" ht="17.100000000000001" customHeight="1" x14ac:dyDescent="0.2"/>
    <row r="149" s="13" customFormat="1" ht="17.100000000000001" customHeight="1" x14ac:dyDescent="0.2"/>
    <row r="150" s="13" customFormat="1" ht="17.100000000000001" customHeight="1" x14ac:dyDescent="0.2"/>
    <row r="151" s="13" customFormat="1" ht="17.100000000000001" customHeight="1" x14ac:dyDescent="0.2"/>
    <row r="152" s="13" customFormat="1" ht="17.100000000000001" customHeight="1" x14ac:dyDescent="0.2"/>
    <row r="153" s="13" customFormat="1" ht="17.100000000000001" customHeight="1" x14ac:dyDescent="0.2"/>
    <row r="154" s="13" customFormat="1" ht="17.100000000000001" customHeight="1" x14ac:dyDescent="0.2"/>
    <row r="155" s="13" customFormat="1" ht="17.100000000000001" customHeight="1" x14ac:dyDescent="0.2"/>
    <row r="156" s="13" customFormat="1" ht="17.100000000000001" customHeight="1" x14ac:dyDescent="0.2"/>
    <row r="157" s="13" customFormat="1" ht="17.100000000000001" customHeight="1" x14ac:dyDescent="0.2"/>
    <row r="158" s="13" customFormat="1" ht="17.100000000000001" customHeight="1" x14ac:dyDescent="0.2"/>
    <row r="159" s="13" customFormat="1" ht="17.100000000000001" customHeight="1" x14ac:dyDescent="0.2"/>
    <row r="160" s="13" customFormat="1" ht="17.100000000000001" customHeight="1" x14ac:dyDescent="0.2"/>
    <row r="161" s="13" customFormat="1" ht="17.100000000000001" customHeight="1" x14ac:dyDescent="0.2"/>
    <row r="162" s="13" customFormat="1" ht="17.100000000000001" customHeight="1" x14ac:dyDescent="0.2"/>
    <row r="163" s="13" customFormat="1" ht="17.100000000000001" customHeight="1" x14ac:dyDescent="0.2"/>
    <row r="164" s="13" customFormat="1" ht="17.100000000000001" customHeight="1" x14ac:dyDescent="0.2"/>
    <row r="165" s="13" customFormat="1" ht="17.100000000000001" customHeight="1" x14ac:dyDescent="0.2"/>
    <row r="166" s="13" customFormat="1" ht="17.100000000000001" customHeight="1" x14ac:dyDescent="0.2"/>
    <row r="167" s="13" customFormat="1" ht="17.100000000000001" customHeight="1" x14ac:dyDescent="0.2"/>
    <row r="168" s="13" customFormat="1" ht="17.100000000000001" customHeight="1" x14ac:dyDescent="0.2"/>
    <row r="169" s="13" customFormat="1" ht="17.100000000000001" customHeight="1" x14ac:dyDescent="0.2"/>
    <row r="170" s="13" customFormat="1" ht="17.100000000000001" customHeight="1" x14ac:dyDescent="0.2"/>
    <row r="171" s="13" customFormat="1" ht="17.100000000000001" customHeight="1" x14ac:dyDescent="0.2"/>
    <row r="172" s="13" customFormat="1" ht="17.100000000000001" customHeight="1" x14ac:dyDescent="0.2"/>
    <row r="173" s="13" customFormat="1" ht="17.100000000000001" customHeight="1" x14ac:dyDescent="0.2"/>
    <row r="174" s="13" customFormat="1" ht="17.100000000000001" customHeight="1" x14ac:dyDescent="0.2"/>
    <row r="175" s="13" customFormat="1" ht="17.100000000000001" customHeight="1" x14ac:dyDescent="0.2"/>
    <row r="176" s="13" customFormat="1" ht="17.100000000000001" customHeight="1" x14ac:dyDescent="0.2"/>
    <row r="177" s="13" customFormat="1" ht="17.100000000000001" customHeight="1" x14ac:dyDescent="0.2"/>
    <row r="178" s="13" customFormat="1" ht="17.100000000000001" customHeight="1" x14ac:dyDescent="0.2"/>
    <row r="179" s="13" customFormat="1" ht="17.100000000000001" customHeight="1" x14ac:dyDescent="0.2"/>
    <row r="180" s="13" customFormat="1" ht="17.100000000000001" customHeight="1" x14ac:dyDescent="0.2"/>
    <row r="181" s="13" customFormat="1" ht="17.100000000000001" customHeight="1" x14ac:dyDescent="0.2"/>
    <row r="182" s="13" customFormat="1" ht="17.100000000000001" customHeight="1" x14ac:dyDescent="0.2"/>
    <row r="183" s="13" customFormat="1" ht="17.100000000000001" customHeight="1" x14ac:dyDescent="0.2"/>
    <row r="184" s="13" customFormat="1" ht="17.100000000000001" customHeight="1" x14ac:dyDescent="0.2"/>
    <row r="185" s="13" customFormat="1" ht="17.100000000000001" customHeight="1" x14ac:dyDescent="0.2"/>
    <row r="186" s="13" customFormat="1" ht="17.100000000000001" customHeight="1" x14ac:dyDescent="0.2"/>
    <row r="187" s="13" customFormat="1" ht="17.100000000000001" customHeight="1" x14ac:dyDescent="0.2"/>
    <row r="188" s="13" customFormat="1" ht="17.100000000000001" customHeight="1" x14ac:dyDescent="0.2"/>
    <row r="189" s="13" customFormat="1" ht="17.100000000000001" customHeight="1" x14ac:dyDescent="0.2"/>
    <row r="190" s="13" customFormat="1" ht="17.100000000000001" customHeight="1" x14ac:dyDescent="0.2"/>
    <row r="191" s="13" customFormat="1" ht="17.100000000000001" customHeight="1" x14ac:dyDescent="0.2"/>
    <row r="192" s="13" customFormat="1" ht="17.100000000000001" customHeight="1" x14ac:dyDescent="0.2"/>
    <row r="193" s="13" customFormat="1" ht="17.100000000000001" customHeight="1" x14ac:dyDescent="0.2"/>
    <row r="194" s="13" customFormat="1" ht="17.100000000000001" customHeight="1" x14ac:dyDescent="0.2"/>
    <row r="195" s="13" customFormat="1" ht="17.100000000000001" customHeight="1" x14ac:dyDescent="0.2"/>
    <row r="196" s="13" customFormat="1" ht="17.100000000000001" customHeight="1" x14ac:dyDescent="0.2"/>
    <row r="197" s="13" customFormat="1" ht="17.100000000000001" customHeight="1" x14ac:dyDescent="0.2"/>
    <row r="198" s="13" customFormat="1" ht="17.100000000000001" customHeight="1" x14ac:dyDescent="0.2"/>
    <row r="199" s="13" customFormat="1" ht="17.100000000000001" customHeight="1" x14ac:dyDescent="0.2"/>
    <row r="200" s="13" customFormat="1" ht="17.100000000000001" customHeight="1" x14ac:dyDescent="0.2"/>
    <row r="201" s="13" customFormat="1" ht="17.100000000000001" customHeight="1" x14ac:dyDescent="0.2"/>
  </sheetData>
  <mergeCells count="8">
    <mergeCell ref="B90:M90"/>
    <mergeCell ref="B1:D1"/>
    <mergeCell ref="B2:D2"/>
    <mergeCell ref="D5:M5"/>
    <mergeCell ref="D6:M6"/>
    <mergeCell ref="D7:F7"/>
    <mergeCell ref="H7:J7"/>
    <mergeCell ref="L7:M7"/>
  </mergeCells>
  <pageMargins left="0" right="0.59055118110236227" top="0" bottom="0.59055118110236227" header="0" footer="0.39370078740157483"/>
  <pageSetup paperSize="9" scale="57" orientation="portrait" horizontalDpi="4294967292" verticalDpi="4294967292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31.5703125" style="9" customWidth="1"/>
    <col min="3" max="3" width="1.42578125" style="9" customWidth="1"/>
    <col min="4" max="6" width="14.28515625" style="9" customWidth="1"/>
    <col min="7" max="7" width="2.85546875" style="9" customWidth="1"/>
    <col min="8" max="10" width="14.28515625" style="9" customWidth="1"/>
    <col min="11" max="11" width="2.85546875" style="9" customWidth="1"/>
    <col min="12" max="13" width="14.28515625" style="9" customWidth="1"/>
    <col min="14" max="16384" width="10.85546875" style="9"/>
  </cols>
  <sheetData>
    <row r="1" spans="1:13" ht="33.75" customHeight="1" x14ac:dyDescent="0.2">
      <c r="A1" s="27"/>
      <c r="B1" s="120" t="s">
        <v>68</v>
      </c>
      <c r="C1" s="120"/>
      <c r="D1" s="120"/>
    </row>
    <row r="2" spans="1:13" ht="17.100000000000001" customHeight="1" x14ac:dyDescent="0.25">
      <c r="A2" s="27"/>
      <c r="B2" s="121" t="s">
        <v>69</v>
      </c>
      <c r="C2" s="122"/>
      <c r="D2" s="122"/>
    </row>
    <row r="3" spans="1:13" ht="6.75" customHeight="1" x14ac:dyDescent="0.2">
      <c r="A3" s="28"/>
      <c r="B3" s="27"/>
      <c r="C3" s="27"/>
      <c r="D3" s="27"/>
    </row>
    <row r="5" spans="1:13" s="3" customFormat="1" ht="17.100000000000001" customHeight="1" x14ac:dyDescent="0.3">
      <c r="B5" s="1" t="s">
        <v>92</v>
      </c>
      <c r="C5" s="2"/>
      <c r="D5" s="123" t="s">
        <v>106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1:13" s="25" customFormat="1" ht="2.25" customHeight="1" x14ac:dyDescent="0.2">
      <c r="B6" s="26"/>
      <c r="C6" s="26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s="25" customFormat="1" ht="22.5" customHeight="1" x14ac:dyDescent="0.2">
      <c r="B7" s="93" t="s">
        <v>94</v>
      </c>
      <c r="D7" s="125" t="s">
        <v>55</v>
      </c>
      <c r="E7" s="125"/>
      <c r="F7" s="125"/>
      <c r="G7" s="39"/>
      <c r="H7" s="125" t="s">
        <v>56</v>
      </c>
      <c r="I7" s="125"/>
      <c r="J7" s="125"/>
      <c r="K7" s="39"/>
      <c r="L7" s="125" t="s">
        <v>95</v>
      </c>
      <c r="M7" s="125"/>
    </row>
    <row r="8" spans="1:13" s="25" customFormat="1" ht="22.5" customHeight="1" x14ac:dyDescent="0.2">
      <c r="B8" s="71"/>
      <c r="C8" s="72"/>
      <c r="D8" s="70">
        <v>2022</v>
      </c>
      <c r="E8" s="70">
        <v>2023</v>
      </c>
      <c r="F8" s="73" t="s">
        <v>57</v>
      </c>
      <c r="G8" s="70"/>
      <c r="H8" s="70">
        <v>2022</v>
      </c>
      <c r="I8" s="70">
        <v>2023</v>
      </c>
      <c r="J8" s="73" t="s">
        <v>57</v>
      </c>
      <c r="K8" s="70"/>
      <c r="L8" s="70">
        <v>2022</v>
      </c>
      <c r="M8" s="70">
        <v>2023</v>
      </c>
    </row>
    <row r="9" spans="1:13" s="7" customFormat="1" ht="6.75" customHeight="1" x14ac:dyDescent="0.2">
      <c r="B9" s="29"/>
      <c r="G9" s="15"/>
      <c r="I9" s="5"/>
      <c r="J9" s="5"/>
      <c r="K9" s="6"/>
      <c r="L9" s="5"/>
      <c r="M9" s="5"/>
    </row>
    <row r="10" spans="1:13" s="12" customFormat="1" ht="23.25" customHeight="1" x14ac:dyDescent="0.2">
      <c r="B10" s="38" t="s">
        <v>96</v>
      </c>
      <c r="D10" s="17">
        <v>260146</v>
      </c>
      <c r="E10" s="17">
        <v>309535</v>
      </c>
      <c r="F10" s="18">
        <f t="shared" ref="F10:F73" si="0">IF(AND(E10=0,D10=0),0,IF(OR(D10=0,E10=0,D10="...",D10="…"),"...",IF((E10-D10)*100/D10&gt;199.9,"...",(E10-D10)*100/D10)))</f>
        <v>18.985108362227365</v>
      </c>
      <c r="G10" s="39"/>
      <c r="H10" s="17">
        <v>482421</v>
      </c>
      <c r="I10" s="17">
        <v>565656</v>
      </c>
      <c r="J10" s="19">
        <f t="shared" ref="J10:J73" si="1">IF(AND(I10=0,H10=0),0,IF(OR(H10=0,I10=0,H10="...",H10="…"),"...",IF((I10-H10)*100/H10&gt;199.9,"...",(I10-H10)*100/H10)))</f>
        <v>17.253602144185265</v>
      </c>
      <c r="K10" s="20"/>
      <c r="L10" s="21">
        <f>IF(AND(D10=0,H10=0),0,IF(OR(D10=0,H10=0,D10="...",H10="…"),"...",(H10/D10)))</f>
        <v>1.8544240541849577</v>
      </c>
      <c r="M10" s="21">
        <f>IF(AND(E10=0,I10=0),0,IF(OR(E10=0,I10=0,E10="...",I10="…"),"...",(I10/E10)))</f>
        <v>1.8274379310901836</v>
      </c>
    </row>
    <row r="11" spans="1:13" s="13" customFormat="1" ht="16.5" customHeight="1" x14ac:dyDescent="0.2">
      <c r="B11" s="75" t="s">
        <v>118</v>
      </c>
      <c r="C11" s="8"/>
      <c r="D11" s="34">
        <v>47</v>
      </c>
      <c r="E11" s="34">
        <v>110</v>
      </c>
      <c r="F11" s="35">
        <f>IF(AND(E11=0,D11=0),0,IF(OR(D11=0,E11=0,D11="...",D11="…"),"...",IF((E11-D11)*100/D11&gt;199.9,"...",(E11-D11)*100/D11)))</f>
        <v>134.04255319148936</v>
      </c>
      <c r="G11" s="34"/>
      <c r="H11" s="34">
        <v>81</v>
      </c>
      <c r="I11" s="34">
        <v>203</v>
      </c>
      <c r="J11" s="36">
        <f>IF(AND(I11=0,H11=0),0,IF(OR(H11=0,I11=0,H11="...",H11="…"),"...",IF((I11-H11)*100/H11&gt;199.9,"...",(I11-H11)*100/H11)))</f>
        <v>150.61728395061729</v>
      </c>
      <c r="K11" s="34"/>
      <c r="L11" s="37">
        <f>IF(AND(D11=0,H11=0),0,IF(OR(D11="...",H11="..."),"...",H11/D11))</f>
        <v>1.7234042553191489</v>
      </c>
      <c r="M11" s="37">
        <f>IF(AND(E11=0,I11=0),0,IF(OR(E11="...",I11="..."),"...",I11/E11))</f>
        <v>1.8454545454545455</v>
      </c>
    </row>
    <row r="12" spans="1:13" s="13" customFormat="1" ht="16.5" customHeight="1" x14ac:dyDescent="0.2">
      <c r="B12" s="30" t="s">
        <v>0</v>
      </c>
      <c r="C12" s="8"/>
      <c r="D12" s="34">
        <v>10133</v>
      </c>
      <c r="E12" s="34">
        <v>10953</v>
      </c>
      <c r="F12" s="35">
        <f t="shared" si="0"/>
        <v>8.0923714595874863</v>
      </c>
      <c r="G12" s="34"/>
      <c r="H12" s="34">
        <v>16381</v>
      </c>
      <c r="I12" s="34">
        <v>17749</v>
      </c>
      <c r="J12" s="36">
        <f t="shared" si="1"/>
        <v>8.3511385141322272</v>
      </c>
      <c r="K12" s="34"/>
      <c r="L12" s="37">
        <f t="shared" ref="L12:M26" si="2">IF(AND(D12=0,H12=0),0,IF(OR(D12="...",H12="..."),"...",H12/D12))</f>
        <v>1.6165992302378367</v>
      </c>
      <c r="M12" s="37">
        <f t="shared" si="2"/>
        <v>1.6204692778234273</v>
      </c>
    </row>
    <row r="13" spans="1:13" s="13" customFormat="1" ht="16.5" customHeight="1" x14ac:dyDescent="0.2">
      <c r="B13" s="30" t="s">
        <v>1</v>
      </c>
      <c r="C13" s="8"/>
      <c r="D13" s="34">
        <v>1049</v>
      </c>
      <c r="E13" s="34">
        <v>1073</v>
      </c>
      <c r="F13" s="35">
        <f t="shared" si="0"/>
        <v>2.2878932316491896</v>
      </c>
      <c r="G13" s="34"/>
      <c r="H13" s="34">
        <v>3250</v>
      </c>
      <c r="I13" s="34">
        <v>2141</v>
      </c>
      <c r="J13" s="36">
        <f t="shared" si="1"/>
        <v>-34.123076923076923</v>
      </c>
      <c r="K13" s="34"/>
      <c r="L13" s="37">
        <f t="shared" si="2"/>
        <v>3.0981887511916111</v>
      </c>
      <c r="M13" s="37">
        <f t="shared" si="2"/>
        <v>1.9953401677539608</v>
      </c>
    </row>
    <row r="14" spans="1:13" s="13" customFormat="1" ht="16.5" customHeight="1" x14ac:dyDescent="0.2">
      <c r="B14" s="30" t="s">
        <v>2</v>
      </c>
      <c r="C14" s="8"/>
      <c r="D14" s="34">
        <v>4165</v>
      </c>
      <c r="E14" s="34">
        <v>4023</v>
      </c>
      <c r="F14" s="35">
        <f t="shared" si="0"/>
        <v>-3.4093637454981991</v>
      </c>
      <c r="G14" s="34"/>
      <c r="H14" s="34">
        <v>7814</v>
      </c>
      <c r="I14" s="34">
        <v>7759</v>
      </c>
      <c r="J14" s="36">
        <f t="shared" si="1"/>
        <v>-0.70386485794727416</v>
      </c>
      <c r="K14" s="34"/>
      <c r="L14" s="37">
        <f t="shared" si="2"/>
        <v>1.876110444177671</v>
      </c>
      <c r="M14" s="37">
        <f t="shared" si="2"/>
        <v>1.928660203827989</v>
      </c>
    </row>
    <row r="15" spans="1:13" s="13" customFormat="1" ht="16.5" customHeight="1" x14ac:dyDescent="0.2">
      <c r="B15" s="30" t="s">
        <v>3</v>
      </c>
      <c r="C15" s="8"/>
      <c r="D15" s="34">
        <v>97705</v>
      </c>
      <c r="E15" s="34">
        <v>110790</v>
      </c>
      <c r="F15" s="35">
        <f t="shared" si="0"/>
        <v>13.392354536615322</v>
      </c>
      <c r="G15" s="34"/>
      <c r="H15" s="34">
        <v>167789</v>
      </c>
      <c r="I15" s="34">
        <v>193214</v>
      </c>
      <c r="J15" s="36">
        <f t="shared" si="1"/>
        <v>15.152959967578328</v>
      </c>
      <c r="K15" s="34"/>
      <c r="L15" s="37">
        <f t="shared" si="2"/>
        <v>1.7173020828002661</v>
      </c>
      <c r="M15" s="37">
        <f t="shared" si="2"/>
        <v>1.7439660619189457</v>
      </c>
    </row>
    <row r="16" spans="1:13" s="13" customFormat="1" ht="16.5" customHeight="1" x14ac:dyDescent="0.2">
      <c r="B16" s="30" t="s">
        <v>45</v>
      </c>
      <c r="C16" s="8"/>
      <c r="D16" s="34">
        <v>227</v>
      </c>
      <c r="E16" s="34">
        <v>285</v>
      </c>
      <c r="F16" s="35">
        <f t="shared" si="0"/>
        <v>25.550660792951543</v>
      </c>
      <c r="G16" s="34"/>
      <c r="H16" s="34">
        <v>525</v>
      </c>
      <c r="I16" s="34">
        <v>697</v>
      </c>
      <c r="J16" s="36">
        <f t="shared" si="1"/>
        <v>32.761904761904759</v>
      </c>
      <c r="K16" s="34"/>
      <c r="L16" s="37">
        <f t="shared" si="2"/>
        <v>2.3127753303964758</v>
      </c>
      <c r="M16" s="37">
        <f t="shared" si="2"/>
        <v>2.4456140350877194</v>
      </c>
    </row>
    <row r="17" spans="2:13" s="13" customFormat="1" ht="16.5" customHeight="1" x14ac:dyDescent="0.2">
      <c r="B17" s="30" t="s">
        <v>4</v>
      </c>
      <c r="C17" s="8"/>
      <c r="D17" s="34">
        <v>1020</v>
      </c>
      <c r="E17" s="34">
        <v>910</v>
      </c>
      <c r="F17" s="35">
        <f t="shared" si="0"/>
        <v>-10.784313725490197</v>
      </c>
      <c r="G17" s="34"/>
      <c r="H17" s="34">
        <v>2277</v>
      </c>
      <c r="I17" s="34">
        <v>3380</v>
      </c>
      <c r="J17" s="36">
        <f t="shared" si="1"/>
        <v>48.440931049626698</v>
      </c>
      <c r="K17" s="34"/>
      <c r="L17" s="37">
        <f t="shared" si="2"/>
        <v>2.2323529411764707</v>
      </c>
      <c r="M17" s="37">
        <f t="shared" si="2"/>
        <v>3.7142857142857144</v>
      </c>
    </row>
    <row r="18" spans="2:13" s="13" customFormat="1" ht="16.5" customHeight="1" x14ac:dyDescent="0.2">
      <c r="B18" s="30" t="s">
        <v>5</v>
      </c>
      <c r="C18" s="8"/>
      <c r="D18" s="34">
        <v>26175</v>
      </c>
      <c r="E18" s="34">
        <v>29658</v>
      </c>
      <c r="F18" s="35">
        <f t="shared" si="0"/>
        <v>13.306590257879655</v>
      </c>
      <c r="G18" s="34"/>
      <c r="H18" s="34">
        <v>45201</v>
      </c>
      <c r="I18" s="34">
        <v>49212</v>
      </c>
      <c r="J18" s="36">
        <f t="shared" si="1"/>
        <v>8.8736974845689254</v>
      </c>
      <c r="K18" s="34"/>
      <c r="L18" s="37">
        <f t="shared" si="2"/>
        <v>1.7268767908309455</v>
      </c>
      <c r="M18" s="37">
        <f t="shared" si="2"/>
        <v>1.6593162047339671</v>
      </c>
    </row>
    <row r="19" spans="2:13" s="13" customFormat="1" ht="16.5" customHeight="1" x14ac:dyDescent="0.2">
      <c r="B19" s="30" t="s">
        <v>6</v>
      </c>
      <c r="C19" s="8"/>
      <c r="D19" s="34">
        <v>1660</v>
      </c>
      <c r="E19" s="34">
        <v>1762</v>
      </c>
      <c r="F19" s="35">
        <f t="shared" si="0"/>
        <v>6.1445783132530121</v>
      </c>
      <c r="G19" s="34"/>
      <c r="H19" s="34">
        <v>4618</v>
      </c>
      <c r="I19" s="34">
        <v>4372</v>
      </c>
      <c r="J19" s="36">
        <f t="shared" si="1"/>
        <v>-5.3269813772195755</v>
      </c>
      <c r="K19" s="34"/>
      <c r="L19" s="37">
        <f t="shared" si="2"/>
        <v>2.7819277108433735</v>
      </c>
      <c r="M19" s="37">
        <f t="shared" si="2"/>
        <v>2.4812712826333714</v>
      </c>
    </row>
    <row r="20" spans="2:13" s="13" customFormat="1" ht="16.5" customHeight="1" x14ac:dyDescent="0.2">
      <c r="B20" s="75" t="s">
        <v>88</v>
      </c>
      <c r="C20" s="8"/>
      <c r="D20" s="34">
        <v>2958</v>
      </c>
      <c r="E20" s="34">
        <v>3792</v>
      </c>
      <c r="F20" s="35">
        <f t="shared" si="0"/>
        <v>28.1947261663286</v>
      </c>
      <c r="G20" s="34"/>
      <c r="H20" s="34">
        <v>6185</v>
      </c>
      <c r="I20" s="34">
        <v>7883</v>
      </c>
      <c r="J20" s="36">
        <f t="shared" si="1"/>
        <v>27.453516572352466</v>
      </c>
      <c r="K20" s="34"/>
      <c r="L20" s="37">
        <f t="shared" si="2"/>
        <v>2.0909398242055444</v>
      </c>
      <c r="M20" s="37">
        <f t="shared" si="2"/>
        <v>2.0788502109704643</v>
      </c>
    </row>
    <row r="21" spans="2:13" s="13" customFormat="1" ht="16.5" customHeight="1" x14ac:dyDescent="0.2">
      <c r="B21" s="30" t="s">
        <v>7</v>
      </c>
      <c r="C21" s="8"/>
      <c r="D21" s="34">
        <v>193</v>
      </c>
      <c r="E21" s="34">
        <v>175</v>
      </c>
      <c r="F21" s="35">
        <f t="shared" si="0"/>
        <v>-9.3264248704663206</v>
      </c>
      <c r="G21" s="34"/>
      <c r="H21" s="34">
        <v>391</v>
      </c>
      <c r="I21" s="34">
        <v>389</v>
      </c>
      <c r="J21" s="36">
        <f t="shared" si="1"/>
        <v>-0.51150895140664965</v>
      </c>
      <c r="K21" s="34"/>
      <c r="L21" s="37">
        <f t="shared" si="2"/>
        <v>2.0259067357512954</v>
      </c>
      <c r="M21" s="37">
        <f t="shared" si="2"/>
        <v>2.2228571428571429</v>
      </c>
    </row>
    <row r="22" spans="2:13" s="13" customFormat="1" ht="16.5" customHeight="1" x14ac:dyDescent="0.2">
      <c r="B22" s="30" t="s">
        <v>8</v>
      </c>
      <c r="C22" s="8"/>
      <c r="D22" s="34">
        <v>16461</v>
      </c>
      <c r="E22" s="34">
        <v>19452</v>
      </c>
      <c r="F22" s="35">
        <f t="shared" si="0"/>
        <v>18.170220521232004</v>
      </c>
      <c r="G22" s="34"/>
      <c r="H22" s="34">
        <v>31104</v>
      </c>
      <c r="I22" s="34">
        <v>36747</v>
      </c>
      <c r="J22" s="36">
        <f t="shared" si="1"/>
        <v>18.142361111111111</v>
      </c>
      <c r="K22" s="34"/>
      <c r="L22" s="37">
        <f t="shared" si="2"/>
        <v>1.8895571350464735</v>
      </c>
      <c r="M22" s="37">
        <f t="shared" si="2"/>
        <v>1.8891116594694632</v>
      </c>
    </row>
    <row r="23" spans="2:13" s="13" customFormat="1" ht="16.5" customHeight="1" x14ac:dyDescent="0.2">
      <c r="B23" s="30" t="s">
        <v>9</v>
      </c>
      <c r="C23" s="8"/>
      <c r="D23" s="34">
        <v>745</v>
      </c>
      <c r="E23" s="34">
        <v>1028</v>
      </c>
      <c r="F23" s="35">
        <f t="shared" si="0"/>
        <v>37.986577181208055</v>
      </c>
      <c r="G23" s="34"/>
      <c r="H23" s="34">
        <v>1631</v>
      </c>
      <c r="I23" s="34">
        <v>2217</v>
      </c>
      <c r="J23" s="36">
        <f t="shared" si="1"/>
        <v>35.928877988963826</v>
      </c>
      <c r="K23" s="34"/>
      <c r="L23" s="37">
        <f t="shared" si="2"/>
        <v>2.1892617449664429</v>
      </c>
      <c r="M23" s="37">
        <f t="shared" si="2"/>
        <v>2.1566147859922178</v>
      </c>
    </row>
    <row r="24" spans="2:13" s="13" customFormat="1" ht="16.5" customHeight="1" x14ac:dyDescent="0.2">
      <c r="B24" s="30" t="s">
        <v>46</v>
      </c>
      <c r="C24" s="8"/>
      <c r="D24" s="34">
        <v>210</v>
      </c>
      <c r="E24" s="34">
        <v>294</v>
      </c>
      <c r="F24" s="35">
        <f t="shared" si="0"/>
        <v>40</v>
      </c>
      <c r="G24" s="34"/>
      <c r="H24" s="34">
        <v>488</v>
      </c>
      <c r="I24" s="34">
        <v>689</v>
      </c>
      <c r="J24" s="36">
        <f t="shared" si="1"/>
        <v>41.188524590163937</v>
      </c>
      <c r="K24" s="34"/>
      <c r="L24" s="37">
        <f t="shared" si="2"/>
        <v>2.323809523809524</v>
      </c>
      <c r="M24" s="37">
        <f t="shared" si="2"/>
        <v>2.3435374149659864</v>
      </c>
    </row>
    <row r="25" spans="2:13" s="13" customFormat="1" ht="16.5" customHeight="1" x14ac:dyDescent="0.2">
      <c r="B25" s="30" t="s">
        <v>10</v>
      </c>
      <c r="C25" s="8"/>
      <c r="D25" s="34">
        <v>749</v>
      </c>
      <c r="E25" s="34">
        <v>794</v>
      </c>
      <c r="F25" s="35">
        <f t="shared" si="0"/>
        <v>6.0080106809078773</v>
      </c>
      <c r="G25" s="34"/>
      <c r="H25" s="34">
        <v>1254</v>
      </c>
      <c r="I25" s="34">
        <v>1289</v>
      </c>
      <c r="J25" s="36">
        <f t="shared" si="1"/>
        <v>2.7910685805422646</v>
      </c>
      <c r="K25" s="34"/>
      <c r="L25" s="37">
        <f t="shared" si="2"/>
        <v>1.6742323097463285</v>
      </c>
      <c r="M25" s="37">
        <f t="shared" si="2"/>
        <v>1.6234256926952142</v>
      </c>
    </row>
    <row r="26" spans="2:13" s="13" customFormat="1" ht="16.5" customHeight="1" x14ac:dyDescent="0.2">
      <c r="B26" s="30" t="s">
        <v>47</v>
      </c>
      <c r="C26" s="8"/>
      <c r="D26" s="34">
        <v>401</v>
      </c>
      <c r="E26" s="34">
        <v>486</v>
      </c>
      <c r="F26" s="35">
        <f t="shared" si="0"/>
        <v>21.197007481296758</v>
      </c>
      <c r="G26" s="34"/>
      <c r="H26" s="34">
        <v>926</v>
      </c>
      <c r="I26" s="34">
        <v>1261</v>
      </c>
      <c r="J26" s="36">
        <f t="shared" si="1"/>
        <v>36.177105831533474</v>
      </c>
      <c r="K26" s="34"/>
      <c r="L26" s="37">
        <f t="shared" si="2"/>
        <v>2.309226932668329</v>
      </c>
      <c r="M26" s="37">
        <f t="shared" si="2"/>
        <v>2.594650205761317</v>
      </c>
    </row>
    <row r="27" spans="2:13" s="13" customFormat="1" ht="16.5" customHeight="1" x14ac:dyDescent="0.2">
      <c r="B27" s="30" t="s">
        <v>11</v>
      </c>
      <c r="C27" s="8"/>
      <c r="D27" s="34">
        <v>2387</v>
      </c>
      <c r="E27" s="34">
        <v>2586</v>
      </c>
      <c r="F27" s="35">
        <f t="shared" si="0"/>
        <v>8.3368244658567239</v>
      </c>
      <c r="G27" s="34"/>
      <c r="H27" s="34">
        <v>3810</v>
      </c>
      <c r="I27" s="34">
        <v>3896</v>
      </c>
      <c r="J27" s="36">
        <f t="shared" si="1"/>
        <v>2.257217847769029</v>
      </c>
      <c r="K27" s="34"/>
      <c r="L27" s="37">
        <f t="shared" ref="L27:M62" si="3">IF(AND(D27=0,H27=0),0,IF(OR(D27="...",H27="..."),"...",H27/D27))</f>
        <v>1.5961457896941769</v>
      </c>
      <c r="M27" s="37">
        <f t="shared" si="3"/>
        <v>1.5065738592420728</v>
      </c>
    </row>
    <row r="28" spans="2:13" s="13" customFormat="1" ht="16.5" customHeight="1" x14ac:dyDescent="0.2">
      <c r="B28" s="30" t="s">
        <v>48</v>
      </c>
      <c r="C28" s="8"/>
      <c r="D28" s="34">
        <v>158</v>
      </c>
      <c r="E28" s="34">
        <v>249</v>
      </c>
      <c r="F28" s="35">
        <f t="shared" si="0"/>
        <v>57.594936708860757</v>
      </c>
      <c r="G28" s="34"/>
      <c r="H28" s="34">
        <v>686</v>
      </c>
      <c r="I28" s="34">
        <v>429</v>
      </c>
      <c r="J28" s="36">
        <f t="shared" si="1"/>
        <v>-37.463556851311957</v>
      </c>
      <c r="K28" s="34"/>
      <c r="L28" s="37">
        <f t="shared" si="3"/>
        <v>4.3417721518987342</v>
      </c>
      <c r="M28" s="37">
        <f t="shared" si="3"/>
        <v>1.7228915662650603</v>
      </c>
    </row>
    <row r="29" spans="2:13" s="13" customFormat="1" ht="16.5" customHeight="1" x14ac:dyDescent="0.2">
      <c r="B29" s="30" t="s">
        <v>12</v>
      </c>
      <c r="C29" s="8"/>
      <c r="D29" s="34">
        <v>24561</v>
      </c>
      <c r="E29" s="34">
        <v>25744</v>
      </c>
      <c r="F29" s="35">
        <f t="shared" si="0"/>
        <v>4.8165791295142704</v>
      </c>
      <c r="G29" s="34"/>
      <c r="H29" s="34">
        <v>36511</v>
      </c>
      <c r="I29" s="34">
        <v>39053</v>
      </c>
      <c r="J29" s="36">
        <f t="shared" si="1"/>
        <v>6.9622853386650601</v>
      </c>
      <c r="K29" s="34"/>
      <c r="L29" s="37">
        <f t="shared" si="3"/>
        <v>1.4865437075037662</v>
      </c>
      <c r="M29" s="37">
        <f t="shared" si="3"/>
        <v>1.5169748290863891</v>
      </c>
    </row>
    <row r="30" spans="2:13" s="13" customFormat="1" ht="16.5" customHeight="1" x14ac:dyDescent="0.2">
      <c r="B30" s="30" t="s">
        <v>13</v>
      </c>
      <c r="C30" s="8"/>
      <c r="D30" s="34">
        <v>1670</v>
      </c>
      <c r="E30" s="34">
        <v>1600</v>
      </c>
      <c r="F30" s="35">
        <f t="shared" si="0"/>
        <v>-4.1916167664670656</v>
      </c>
      <c r="G30" s="34"/>
      <c r="H30" s="34">
        <v>4644</v>
      </c>
      <c r="I30" s="34">
        <v>3278</v>
      </c>
      <c r="J30" s="36">
        <f t="shared" si="1"/>
        <v>-29.414298018949182</v>
      </c>
      <c r="K30" s="34"/>
      <c r="L30" s="37">
        <f t="shared" si="3"/>
        <v>2.7808383233532936</v>
      </c>
      <c r="M30" s="37">
        <f t="shared" si="3"/>
        <v>2.0487500000000001</v>
      </c>
    </row>
    <row r="31" spans="2:13" s="13" customFormat="1" ht="16.5" customHeight="1" x14ac:dyDescent="0.2">
      <c r="B31" s="30" t="s">
        <v>14</v>
      </c>
      <c r="C31" s="8"/>
      <c r="D31" s="34">
        <v>6683</v>
      </c>
      <c r="E31" s="34">
        <v>7903</v>
      </c>
      <c r="F31" s="35">
        <f t="shared" si="0"/>
        <v>18.25527457728565</v>
      </c>
      <c r="G31" s="34"/>
      <c r="H31" s="34">
        <v>13251</v>
      </c>
      <c r="I31" s="34">
        <v>14964</v>
      </c>
      <c r="J31" s="36">
        <f t="shared" si="1"/>
        <v>12.927326239529092</v>
      </c>
      <c r="K31" s="34"/>
      <c r="L31" s="37">
        <f t="shared" si="3"/>
        <v>1.9827921592099356</v>
      </c>
      <c r="M31" s="37">
        <f t="shared" si="3"/>
        <v>1.8934581804378083</v>
      </c>
    </row>
    <row r="32" spans="2:13" s="13" customFormat="1" ht="16.5" customHeight="1" x14ac:dyDescent="0.2">
      <c r="B32" s="30" t="s">
        <v>15</v>
      </c>
      <c r="C32" s="8"/>
      <c r="D32" s="34">
        <v>3445</v>
      </c>
      <c r="E32" s="34">
        <v>4174</v>
      </c>
      <c r="F32" s="35">
        <f t="shared" si="0"/>
        <v>21.161103047895502</v>
      </c>
      <c r="G32" s="34"/>
      <c r="H32" s="34">
        <v>8756</v>
      </c>
      <c r="I32" s="34">
        <v>10495</v>
      </c>
      <c r="J32" s="36">
        <f t="shared" si="1"/>
        <v>19.860666971219736</v>
      </c>
      <c r="K32" s="34"/>
      <c r="L32" s="37">
        <f t="shared" si="3"/>
        <v>2.5416545718432513</v>
      </c>
      <c r="M32" s="37">
        <f t="shared" si="3"/>
        <v>2.5143747005270725</v>
      </c>
    </row>
    <row r="33" spans="2:13" s="13" customFormat="1" ht="16.5" customHeight="1" x14ac:dyDescent="0.2">
      <c r="B33" s="30" t="s">
        <v>16</v>
      </c>
      <c r="C33" s="8"/>
      <c r="D33" s="34">
        <v>2725</v>
      </c>
      <c r="E33" s="34">
        <v>3384</v>
      </c>
      <c r="F33" s="35">
        <f t="shared" si="0"/>
        <v>24.183486238532112</v>
      </c>
      <c r="G33" s="34"/>
      <c r="H33" s="34">
        <v>5872</v>
      </c>
      <c r="I33" s="34">
        <v>6500</v>
      </c>
      <c r="J33" s="36">
        <f t="shared" si="1"/>
        <v>10.69482288828338</v>
      </c>
      <c r="K33" s="34"/>
      <c r="L33" s="37">
        <f t="shared" si="3"/>
        <v>2.1548623853211009</v>
      </c>
      <c r="M33" s="37">
        <f t="shared" si="3"/>
        <v>1.9208037825059101</v>
      </c>
    </row>
    <row r="34" spans="2:13" s="13" customFormat="1" ht="16.5" customHeight="1" x14ac:dyDescent="0.2">
      <c r="B34" s="30" t="s">
        <v>17</v>
      </c>
      <c r="C34" s="8"/>
      <c r="D34" s="34">
        <v>2576</v>
      </c>
      <c r="E34" s="34">
        <v>3737</v>
      </c>
      <c r="F34" s="35">
        <f t="shared" si="0"/>
        <v>45.069875776397517</v>
      </c>
      <c r="G34" s="34"/>
      <c r="H34" s="34">
        <v>7868</v>
      </c>
      <c r="I34" s="34">
        <v>7357</v>
      </c>
      <c r="J34" s="36">
        <f t="shared" si="1"/>
        <v>-6.4946619217081851</v>
      </c>
      <c r="K34" s="34"/>
      <c r="L34" s="37">
        <f t="shared" si="3"/>
        <v>3.0543478260869565</v>
      </c>
      <c r="M34" s="37">
        <f t="shared" si="3"/>
        <v>1.9686914637409687</v>
      </c>
    </row>
    <row r="35" spans="2:13" s="13" customFormat="1" ht="16.5" customHeight="1" x14ac:dyDescent="0.2">
      <c r="B35" s="30" t="s">
        <v>18</v>
      </c>
      <c r="C35" s="8"/>
      <c r="D35" s="34">
        <v>1045</v>
      </c>
      <c r="E35" s="34">
        <v>1339</v>
      </c>
      <c r="F35" s="35">
        <f t="shared" si="0"/>
        <v>28.133971291866029</v>
      </c>
      <c r="G35" s="34"/>
      <c r="H35" s="34">
        <v>3030</v>
      </c>
      <c r="I35" s="34">
        <v>3183</v>
      </c>
      <c r="J35" s="36">
        <f t="shared" si="1"/>
        <v>5.0495049504950495</v>
      </c>
      <c r="K35" s="34"/>
      <c r="L35" s="37">
        <f t="shared" si="3"/>
        <v>2.8995215311004783</v>
      </c>
      <c r="M35" s="37">
        <f t="shared" si="3"/>
        <v>2.3771471247199401</v>
      </c>
    </row>
    <row r="36" spans="2:13" s="13" customFormat="1" ht="16.5" customHeight="1" x14ac:dyDescent="0.2">
      <c r="B36" s="30" t="s">
        <v>19</v>
      </c>
      <c r="C36" s="8"/>
      <c r="D36" s="34">
        <v>3093</v>
      </c>
      <c r="E36" s="34">
        <v>3633</v>
      </c>
      <c r="F36" s="35">
        <f t="shared" si="0"/>
        <v>17.458777885548013</v>
      </c>
      <c r="G36" s="34"/>
      <c r="H36" s="34">
        <v>5724</v>
      </c>
      <c r="I36" s="34">
        <v>7280</v>
      </c>
      <c r="J36" s="36">
        <f t="shared" si="1"/>
        <v>27.183787561146051</v>
      </c>
      <c r="K36" s="34"/>
      <c r="L36" s="37">
        <f t="shared" si="3"/>
        <v>1.8506304558680893</v>
      </c>
      <c r="M36" s="37">
        <f t="shared" si="3"/>
        <v>2.0038535645472062</v>
      </c>
    </row>
    <row r="37" spans="2:13" s="13" customFormat="1" ht="16.5" customHeight="1" x14ac:dyDescent="0.2">
      <c r="B37" s="30" t="s">
        <v>80</v>
      </c>
      <c r="C37" s="8"/>
      <c r="D37" s="34">
        <v>715</v>
      </c>
      <c r="E37" s="34">
        <v>894</v>
      </c>
      <c r="F37" s="35">
        <f t="shared" si="0"/>
        <v>25.034965034965033</v>
      </c>
      <c r="G37" s="34"/>
      <c r="H37" s="34">
        <v>1493</v>
      </c>
      <c r="I37" s="34">
        <v>2071</v>
      </c>
      <c r="J37" s="36">
        <f t="shared" si="1"/>
        <v>38.713998660415271</v>
      </c>
      <c r="K37" s="34"/>
      <c r="L37" s="37">
        <f t="shared" si="3"/>
        <v>2.0881118881118881</v>
      </c>
      <c r="M37" s="37">
        <f t="shared" si="3"/>
        <v>2.3165548098434003</v>
      </c>
    </row>
    <row r="38" spans="2:13" s="13" customFormat="1" ht="16.5" customHeight="1" x14ac:dyDescent="0.2">
      <c r="B38" s="30" t="s">
        <v>49</v>
      </c>
      <c r="C38" s="8"/>
      <c r="D38" s="34">
        <v>615</v>
      </c>
      <c r="E38" s="34">
        <v>847</v>
      </c>
      <c r="F38" s="35">
        <f t="shared" si="0"/>
        <v>37.72357723577236</v>
      </c>
      <c r="G38" s="34"/>
      <c r="H38" s="34">
        <v>1274</v>
      </c>
      <c r="I38" s="34">
        <v>1833</v>
      </c>
      <c r="J38" s="36">
        <f t="shared" si="1"/>
        <v>43.877551020408163</v>
      </c>
      <c r="K38" s="34"/>
      <c r="L38" s="37">
        <f t="shared" si="3"/>
        <v>2.0715447154471547</v>
      </c>
      <c r="M38" s="37">
        <f t="shared" si="3"/>
        <v>2.164108618654073</v>
      </c>
    </row>
    <row r="39" spans="2:13" s="13" customFormat="1" ht="16.5" customHeight="1" x14ac:dyDescent="0.2">
      <c r="B39" s="30" t="s">
        <v>20</v>
      </c>
      <c r="C39" s="8"/>
      <c r="D39" s="34">
        <v>635</v>
      </c>
      <c r="E39" s="34">
        <v>658</v>
      </c>
      <c r="F39" s="35">
        <f t="shared" si="0"/>
        <v>3.622047244094488</v>
      </c>
      <c r="G39" s="34"/>
      <c r="H39" s="34">
        <v>1721</v>
      </c>
      <c r="I39" s="34">
        <v>1532</v>
      </c>
      <c r="J39" s="36">
        <f t="shared" si="1"/>
        <v>-10.981987216734456</v>
      </c>
      <c r="K39" s="34"/>
      <c r="L39" s="37">
        <f t="shared" si="3"/>
        <v>2.7102362204724408</v>
      </c>
      <c r="M39" s="37">
        <f t="shared" si="3"/>
        <v>2.3282674772036476</v>
      </c>
    </row>
    <row r="40" spans="2:13" s="13" customFormat="1" ht="16.5" customHeight="1" x14ac:dyDescent="0.2">
      <c r="B40" s="30" t="s">
        <v>21</v>
      </c>
      <c r="C40" s="8"/>
      <c r="D40" s="34">
        <v>10564</v>
      </c>
      <c r="E40" s="34">
        <v>13406</v>
      </c>
      <c r="F40" s="35">
        <f t="shared" si="0"/>
        <v>26.902688375615298</v>
      </c>
      <c r="G40" s="34"/>
      <c r="H40" s="34">
        <v>23895</v>
      </c>
      <c r="I40" s="34">
        <v>27170</v>
      </c>
      <c r="J40" s="36">
        <f t="shared" si="1"/>
        <v>13.705796191671897</v>
      </c>
      <c r="K40" s="34"/>
      <c r="L40" s="37">
        <f t="shared" si="3"/>
        <v>2.2619273002650511</v>
      </c>
      <c r="M40" s="37">
        <f t="shared" si="3"/>
        <v>2.0267044606892437</v>
      </c>
    </row>
    <row r="41" spans="2:13" s="13" customFormat="1" ht="16.5" customHeight="1" x14ac:dyDescent="0.2">
      <c r="B41" s="30" t="s">
        <v>22</v>
      </c>
      <c r="C41" s="8"/>
      <c r="D41" s="34">
        <v>1620</v>
      </c>
      <c r="E41" s="34">
        <v>2292</v>
      </c>
      <c r="F41" s="35">
        <f t="shared" si="0"/>
        <v>41.481481481481481</v>
      </c>
      <c r="G41" s="34"/>
      <c r="H41" s="34">
        <v>3292</v>
      </c>
      <c r="I41" s="34">
        <v>4899</v>
      </c>
      <c r="J41" s="36">
        <f t="shared" si="1"/>
        <v>48.815309842041309</v>
      </c>
      <c r="K41" s="34"/>
      <c r="L41" s="37">
        <f t="shared" si="3"/>
        <v>2.0320987654320986</v>
      </c>
      <c r="M41" s="37">
        <f t="shared" si="3"/>
        <v>2.1374345549738218</v>
      </c>
    </row>
    <row r="42" spans="2:13" s="13" customFormat="1" ht="16.5" customHeight="1" x14ac:dyDescent="0.2">
      <c r="B42" s="30" t="s">
        <v>23</v>
      </c>
      <c r="C42" s="8"/>
      <c r="D42" s="34">
        <v>2422</v>
      </c>
      <c r="E42" s="34">
        <v>6287</v>
      </c>
      <c r="F42" s="35">
        <f t="shared" si="0"/>
        <v>159.57886044591248</v>
      </c>
      <c r="G42" s="34"/>
      <c r="H42" s="34">
        <v>5573</v>
      </c>
      <c r="I42" s="34">
        <v>11425</v>
      </c>
      <c r="J42" s="36">
        <f t="shared" si="1"/>
        <v>105.00628027992104</v>
      </c>
      <c r="K42" s="34"/>
      <c r="L42" s="37">
        <f t="shared" si="3"/>
        <v>2.3009909165978528</v>
      </c>
      <c r="M42" s="37">
        <f t="shared" si="3"/>
        <v>1.817241927787498</v>
      </c>
    </row>
    <row r="43" spans="2:13" s="13" customFormat="1" ht="16.5" customHeight="1" x14ac:dyDescent="0.2">
      <c r="B43" s="30" t="s">
        <v>24</v>
      </c>
      <c r="C43" s="8"/>
      <c r="D43" s="34">
        <v>115</v>
      </c>
      <c r="E43" s="34">
        <v>54</v>
      </c>
      <c r="F43" s="35">
        <f t="shared" si="0"/>
        <v>-53.043478260869563</v>
      </c>
      <c r="G43" s="34"/>
      <c r="H43" s="34">
        <v>214</v>
      </c>
      <c r="I43" s="34">
        <v>548</v>
      </c>
      <c r="J43" s="36">
        <f t="shared" si="1"/>
        <v>156.07476635514018</v>
      </c>
      <c r="K43" s="34"/>
      <c r="L43" s="37">
        <f t="shared" si="3"/>
        <v>1.8608695652173912</v>
      </c>
      <c r="M43" s="37">
        <f t="shared" si="3"/>
        <v>10.148148148148149</v>
      </c>
    </row>
    <row r="44" spans="2:13" s="13" customFormat="1" ht="16.5" customHeight="1" x14ac:dyDescent="0.2">
      <c r="B44" s="30" t="s">
        <v>25</v>
      </c>
      <c r="C44" s="8"/>
      <c r="D44" s="34">
        <v>2285</v>
      </c>
      <c r="E44" s="34">
        <v>2473</v>
      </c>
      <c r="F44" s="35">
        <f t="shared" si="0"/>
        <v>8.2275711159737419</v>
      </c>
      <c r="G44" s="34"/>
      <c r="H44" s="34">
        <v>5245</v>
      </c>
      <c r="I44" s="34">
        <v>5177</v>
      </c>
      <c r="J44" s="36">
        <f t="shared" si="1"/>
        <v>-1.2964728312678742</v>
      </c>
      <c r="K44" s="34"/>
      <c r="L44" s="37">
        <f t="shared" si="3"/>
        <v>2.2954048140043763</v>
      </c>
      <c r="M44" s="37">
        <f t="shared" si="3"/>
        <v>2.0934088152042056</v>
      </c>
    </row>
    <row r="45" spans="2:13" s="13" customFormat="1" ht="16.5" customHeight="1" x14ac:dyDescent="0.2">
      <c r="B45" s="30" t="s">
        <v>67</v>
      </c>
      <c r="C45" s="8"/>
      <c r="D45" s="34">
        <v>27283</v>
      </c>
      <c r="E45" s="34">
        <v>39609</v>
      </c>
      <c r="F45" s="35">
        <f t="shared" si="0"/>
        <v>45.178316167576881</v>
      </c>
      <c r="G45" s="34"/>
      <c r="H45" s="34">
        <v>56583</v>
      </c>
      <c r="I45" s="34">
        <v>79796</v>
      </c>
      <c r="J45" s="36">
        <f t="shared" si="1"/>
        <v>41.02468939434106</v>
      </c>
      <c r="K45" s="34"/>
      <c r="L45" s="37">
        <f t="shared" si="3"/>
        <v>2.0739288201444124</v>
      </c>
      <c r="M45" s="37">
        <f t="shared" si="3"/>
        <v>2.0145926430861674</v>
      </c>
    </row>
    <row r="46" spans="2:13" s="13" customFormat="1" ht="15.75" customHeight="1" x14ac:dyDescent="0.2">
      <c r="B46" s="30" t="s">
        <v>50</v>
      </c>
      <c r="C46" s="8"/>
      <c r="D46" s="34">
        <v>158</v>
      </c>
      <c r="E46" s="34">
        <v>424</v>
      </c>
      <c r="F46" s="35">
        <f t="shared" si="0"/>
        <v>168.35443037974684</v>
      </c>
      <c r="G46" s="34"/>
      <c r="H46" s="34">
        <v>450</v>
      </c>
      <c r="I46" s="34">
        <v>980</v>
      </c>
      <c r="J46" s="36">
        <f t="shared" si="1"/>
        <v>117.77777777777777</v>
      </c>
      <c r="K46" s="34"/>
      <c r="L46" s="37">
        <f t="shared" si="3"/>
        <v>2.8481012658227849</v>
      </c>
      <c r="M46" s="37">
        <f t="shared" si="3"/>
        <v>2.3113207547169812</v>
      </c>
    </row>
    <row r="47" spans="2:13" s="13" customFormat="1" ht="16.5" customHeight="1" x14ac:dyDescent="0.2">
      <c r="B47" s="77" t="s">
        <v>81</v>
      </c>
      <c r="C47" s="78"/>
      <c r="D47" s="79">
        <v>1493</v>
      </c>
      <c r="E47" s="79">
        <v>2202</v>
      </c>
      <c r="F47" s="80">
        <f t="shared" si="0"/>
        <v>47.48827863362358</v>
      </c>
      <c r="G47" s="79"/>
      <c r="H47" s="79">
        <v>2614</v>
      </c>
      <c r="I47" s="79">
        <v>4588</v>
      </c>
      <c r="J47" s="81">
        <f t="shared" si="1"/>
        <v>75.516449885233357</v>
      </c>
      <c r="K47" s="79"/>
      <c r="L47" s="82">
        <f t="shared" si="3"/>
        <v>1.7508372404554589</v>
      </c>
      <c r="M47" s="82">
        <f t="shared" si="3"/>
        <v>2.0835603996366938</v>
      </c>
    </row>
    <row r="48" spans="2:13" s="13" customFormat="1" ht="22.5" customHeight="1" x14ac:dyDescent="0.2">
      <c r="B48" s="41" t="s">
        <v>82</v>
      </c>
      <c r="C48" s="8"/>
      <c r="D48" s="11">
        <v>55729</v>
      </c>
      <c r="E48" s="11">
        <v>71210</v>
      </c>
      <c r="F48" s="22">
        <f t="shared" si="0"/>
        <v>27.779073731809291</v>
      </c>
      <c r="G48" s="11"/>
      <c r="H48" s="11">
        <v>129649</v>
      </c>
      <c r="I48" s="11">
        <v>166170</v>
      </c>
      <c r="J48" s="23">
        <f t="shared" si="1"/>
        <v>28.169133583753055</v>
      </c>
      <c r="K48" s="11"/>
      <c r="L48" s="21">
        <f t="shared" si="3"/>
        <v>2.3264189201313501</v>
      </c>
      <c r="M48" s="21">
        <f t="shared" si="3"/>
        <v>2.3335205729532369</v>
      </c>
    </row>
    <row r="49" spans="2:13" s="13" customFormat="1" ht="16.5" customHeight="1" x14ac:dyDescent="0.2">
      <c r="B49" s="31" t="s">
        <v>66</v>
      </c>
      <c r="C49" s="10"/>
      <c r="D49" s="34">
        <v>44801</v>
      </c>
      <c r="E49" s="34">
        <v>56725</v>
      </c>
      <c r="F49" s="35">
        <f t="shared" si="0"/>
        <v>26.615477333095242</v>
      </c>
      <c r="G49" s="34"/>
      <c r="H49" s="34">
        <v>103597</v>
      </c>
      <c r="I49" s="34">
        <v>129241</v>
      </c>
      <c r="J49" s="36">
        <f t="shared" si="1"/>
        <v>24.753612556348155</v>
      </c>
      <c r="K49" s="34"/>
      <c r="L49" s="37">
        <f t="shared" si="3"/>
        <v>2.3123814200575881</v>
      </c>
      <c r="M49" s="37">
        <f t="shared" si="3"/>
        <v>2.278378140149846</v>
      </c>
    </row>
    <row r="50" spans="2:13" s="13" customFormat="1" ht="16.5" customHeight="1" x14ac:dyDescent="0.2">
      <c r="B50" s="31" t="s">
        <v>26</v>
      </c>
      <c r="C50" s="10"/>
      <c r="D50" s="34">
        <v>4605</v>
      </c>
      <c r="E50" s="34">
        <v>6829</v>
      </c>
      <c r="F50" s="35">
        <f t="shared" si="0"/>
        <v>48.295331161780673</v>
      </c>
      <c r="G50" s="34"/>
      <c r="H50" s="34">
        <v>10349</v>
      </c>
      <c r="I50" s="34">
        <v>16882</v>
      </c>
      <c r="J50" s="36">
        <f t="shared" si="1"/>
        <v>63.126872161561501</v>
      </c>
      <c r="K50" s="34"/>
      <c r="L50" s="37">
        <f t="shared" si="3"/>
        <v>2.2473398479913138</v>
      </c>
      <c r="M50" s="37">
        <f t="shared" si="3"/>
        <v>2.4721042612388344</v>
      </c>
    </row>
    <row r="51" spans="2:13" s="13" customFormat="1" ht="16.5" customHeight="1" x14ac:dyDescent="0.2">
      <c r="B51" s="31" t="s">
        <v>58</v>
      </c>
      <c r="C51" s="10"/>
      <c r="D51" s="34">
        <v>1174</v>
      </c>
      <c r="E51" s="34">
        <v>1689</v>
      </c>
      <c r="F51" s="35">
        <f t="shared" si="0"/>
        <v>43.867120954003404</v>
      </c>
      <c r="G51" s="34"/>
      <c r="H51" s="34">
        <v>2715</v>
      </c>
      <c r="I51" s="34">
        <v>5310</v>
      </c>
      <c r="J51" s="36">
        <f t="shared" si="1"/>
        <v>95.58011049723757</v>
      </c>
      <c r="K51" s="34"/>
      <c r="L51" s="37">
        <f>IF(AND(D51=0,H51=0),0,IF(OR(D51="...",H51="..."),"...",H51/D51))</f>
        <v>2.3126064735945486</v>
      </c>
      <c r="M51" s="37">
        <f>IF(AND(E51=0,I51=0),0,IF(OR(E51="...",I51="..."),"...",I51/E51))</f>
        <v>3.1438721136767316</v>
      </c>
    </row>
    <row r="52" spans="2:13" s="13" customFormat="1" ht="16.5" customHeight="1" x14ac:dyDescent="0.2">
      <c r="B52" s="31" t="s">
        <v>59</v>
      </c>
      <c r="C52" s="10"/>
      <c r="D52" s="34">
        <v>771</v>
      </c>
      <c r="E52" s="34">
        <v>866</v>
      </c>
      <c r="F52" s="35">
        <f t="shared" si="0"/>
        <v>12.321660181582361</v>
      </c>
      <c r="G52" s="34"/>
      <c r="H52" s="34">
        <v>1750</v>
      </c>
      <c r="I52" s="34">
        <v>2057</v>
      </c>
      <c r="J52" s="36">
        <f t="shared" si="1"/>
        <v>17.542857142857144</v>
      </c>
      <c r="K52" s="34"/>
      <c r="L52" s="37">
        <f>IF(AND(D52=0,H52=0),0,IF(OR(D52="...",H52="..."),"...",H52/D52))</f>
        <v>2.2697795071335927</v>
      </c>
      <c r="M52" s="37">
        <f>IF(AND(E52=0,I52=0),0,IF(OR(E52="...",I52="..."),"...",I52/E52))</f>
        <v>2.3752886836027716</v>
      </c>
    </row>
    <row r="53" spans="2:13" s="14" customFormat="1" ht="16.5" customHeight="1" x14ac:dyDescent="0.2">
      <c r="B53" s="31" t="s">
        <v>27</v>
      </c>
      <c r="C53" s="10"/>
      <c r="D53" s="34">
        <v>722</v>
      </c>
      <c r="E53" s="34">
        <v>883</v>
      </c>
      <c r="F53" s="35">
        <f t="shared" si="0"/>
        <v>22.299168975069254</v>
      </c>
      <c r="G53" s="34"/>
      <c r="H53" s="34">
        <v>1696</v>
      </c>
      <c r="I53" s="34">
        <v>2009</v>
      </c>
      <c r="J53" s="36">
        <f t="shared" si="1"/>
        <v>18.455188679245282</v>
      </c>
      <c r="K53" s="34"/>
      <c r="L53" s="37">
        <f t="shared" si="3"/>
        <v>2.3490304709141276</v>
      </c>
      <c r="M53" s="37">
        <f t="shared" si="3"/>
        <v>2.2751981879954699</v>
      </c>
    </row>
    <row r="54" spans="2:13" s="13" customFormat="1" ht="16.5" customHeight="1" x14ac:dyDescent="0.2">
      <c r="B54" s="31" t="s">
        <v>28</v>
      </c>
      <c r="C54" s="10"/>
      <c r="D54" s="34">
        <v>2187</v>
      </c>
      <c r="E54" s="34">
        <v>2483</v>
      </c>
      <c r="F54" s="35">
        <f t="shared" si="0"/>
        <v>13.534522176497486</v>
      </c>
      <c r="G54" s="34"/>
      <c r="H54" s="34">
        <v>5908</v>
      </c>
      <c r="I54" s="34">
        <v>6598</v>
      </c>
      <c r="J54" s="36">
        <f t="shared" si="1"/>
        <v>11.679079214624238</v>
      </c>
      <c r="K54" s="34"/>
      <c r="L54" s="37">
        <f t="shared" si="3"/>
        <v>2.7014174668495654</v>
      </c>
      <c r="M54" s="37">
        <f t="shared" si="3"/>
        <v>2.6572694321385422</v>
      </c>
    </row>
    <row r="55" spans="2:13" s="13" customFormat="1" ht="16.5" customHeight="1" x14ac:dyDescent="0.2">
      <c r="B55" s="31" t="s">
        <v>29</v>
      </c>
      <c r="C55" s="10"/>
      <c r="D55" s="34">
        <v>341</v>
      </c>
      <c r="E55" s="34">
        <v>489</v>
      </c>
      <c r="F55" s="35">
        <f t="shared" si="0"/>
        <v>43.401759530791786</v>
      </c>
      <c r="G55" s="34"/>
      <c r="H55" s="34">
        <v>680</v>
      </c>
      <c r="I55" s="34">
        <v>1008</v>
      </c>
      <c r="J55" s="36">
        <f t="shared" si="1"/>
        <v>48.235294117647058</v>
      </c>
      <c r="K55" s="34"/>
      <c r="L55" s="37">
        <f t="shared" si="3"/>
        <v>1.9941348973607038</v>
      </c>
      <c r="M55" s="37">
        <f t="shared" si="3"/>
        <v>2.0613496932515338</v>
      </c>
    </row>
    <row r="56" spans="2:13" s="13" customFormat="1" ht="15.75" customHeight="1" x14ac:dyDescent="0.2">
      <c r="B56" s="83" t="s">
        <v>30</v>
      </c>
      <c r="C56" s="84"/>
      <c r="D56" s="79">
        <v>1128</v>
      </c>
      <c r="E56" s="79">
        <v>1246</v>
      </c>
      <c r="F56" s="80">
        <f t="shared" si="0"/>
        <v>10.460992907801419</v>
      </c>
      <c r="G56" s="79"/>
      <c r="H56" s="79">
        <v>2954</v>
      </c>
      <c r="I56" s="79">
        <v>3065</v>
      </c>
      <c r="J56" s="81">
        <f t="shared" si="1"/>
        <v>3.7576167907921461</v>
      </c>
      <c r="K56" s="79"/>
      <c r="L56" s="82">
        <f t="shared" si="3"/>
        <v>2.6187943262411348</v>
      </c>
      <c r="M56" s="82">
        <f t="shared" si="3"/>
        <v>2.4598715890850724</v>
      </c>
    </row>
    <row r="57" spans="2:13" s="13" customFormat="1" ht="22.5" customHeight="1" x14ac:dyDescent="0.2">
      <c r="B57" s="42" t="s">
        <v>83</v>
      </c>
      <c r="C57" s="10"/>
      <c r="D57" s="11">
        <v>2402</v>
      </c>
      <c r="E57" s="11">
        <v>2759</v>
      </c>
      <c r="F57" s="22">
        <f t="shared" si="0"/>
        <v>14.862614487926727</v>
      </c>
      <c r="G57" s="11"/>
      <c r="H57" s="11">
        <v>7985</v>
      </c>
      <c r="I57" s="11">
        <v>8629</v>
      </c>
      <c r="J57" s="23">
        <f t="shared" si="1"/>
        <v>8.0651221039448959</v>
      </c>
      <c r="K57" s="11"/>
      <c r="L57" s="21">
        <f t="shared" si="3"/>
        <v>3.3243130724396335</v>
      </c>
      <c r="M57" s="21">
        <f t="shared" si="3"/>
        <v>3.1275824574121058</v>
      </c>
    </row>
    <row r="58" spans="2:13" s="13" customFormat="1" ht="16.5" customHeight="1" x14ac:dyDescent="0.2">
      <c r="B58" s="32" t="s">
        <v>31</v>
      </c>
      <c r="C58" s="8"/>
      <c r="D58" s="34">
        <v>368</v>
      </c>
      <c r="E58" s="34">
        <v>384</v>
      </c>
      <c r="F58" s="35">
        <f t="shared" si="0"/>
        <v>4.3478260869565215</v>
      </c>
      <c r="G58" s="34"/>
      <c r="H58" s="34">
        <v>1000</v>
      </c>
      <c r="I58" s="34">
        <v>1102</v>
      </c>
      <c r="J58" s="36">
        <f t="shared" si="1"/>
        <v>10.199999999999999</v>
      </c>
      <c r="K58" s="34"/>
      <c r="L58" s="37">
        <f t="shared" si="3"/>
        <v>2.7173913043478262</v>
      </c>
      <c r="M58" s="37">
        <f t="shared" si="3"/>
        <v>2.8697916666666665</v>
      </c>
    </row>
    <row r="59" spans="2:13" s="13" customFormat="1" ht="16.5" customHeight="1" x14ac:dyDescent="0.2">
      <c r="B59" s="32" t="s">
        <v>32</v>
      </c>
      <c r="C59" s="8"/>
      <c r="D59" s="34">
        <v>478</v>
      </c>
      <c r="E59" s="34">
        <v>624</v>
      </c>
      <c r="F59" s="35">
        <f t="shared" si="0"/>
        <v>30.543933054393307</v>
      </c>
      <c r="G59" s="34"/>
      <c r="H59" s="34">
        <v>1405</v>
      </c>
      <c r="I59" s="34">
        <v>1353</v>
      </c>
      <c r="J59" s="36">
        <f t="shared" si="1"/>
        <v>-3.7010676156583631</v>
      </c>
      <c r="K59" s="34"/>
      <c r="L59" s="37">
        <f t="shared" si="3"/>
        <v>2.9393305439330546</v>
      </c>
      <c r="M59" s="37">
        <f t="shared" si="3"/>
        <v>2.1682692307692308</v>
      </c>
    </row>
    <row r="60" spans="2:13" s="13" customFormat="1" ht="16.5" customHeight="1" x14ac:dyDescent="0.2">
      <c r="B60" s="32" t="s">
        <v>44</v>
      </c>
      <c r="C60" s="8"/>
      <c r="D60" s="34">
        <v>572</v>
      </c>
      <c r="E60" s="34">
        <v>667</v>
      </c>
      <c r="F60" s="35">
        <f t="shared" si="0"/>
        <v>16.60839160839161</v>
      </c>
      <c r="G60" s="34"/>
      <c r="H60" s="34">
        <v>2094</v>
      </c>
      <c r="I60" s="34">
        <v>1755</v>
      </c>
      <c r="J60" s="36">
        <f t="shared" si="1"/>
        <v>-16.189111747851001</v>
      </c>
      <c r="K60" s="34"/>
      <c r="L60" s="37">
        <f t="shared" si="3"/>
        <v>3.6608391608391608</v>
      </c>
      <c r="M60" s="37">
        <f t="shared" si="3"/>
        <v>2.631184407796102</v>
      </c>
    </row>
    <row r="61" spans="2:13" s="13" customFormat="1" ht="15.75" customHeight="1" x14ac:dyDescent="0.2">
      <c r="B61" s="85" t="s">
        <v>33</v>
      </c>
      <c r="C61" s="78"/>
      <c r="D61" s="79">
        <v>984</v>
      </c>
      <c r="E61" s="79">
        <v>1084</v>
      </c>
      <c r="F61" s="80">
        <f t="shared" si="0"/>
        <v>10.16260162601626</v>
      </c>
      <c r="G61" s="79"/>
      <c r="H61" s="79">
        <v>3486</v>
      </c>
      <c r="I61" s="79">
        <v>4419</v>
      </c>
      <c r="J61" s="81">
        <f t="shared" si="1"/>
        <v>26.764199655765921</v>
      </c>
      <c r="K61" s="79"/>
      <c r="L61" s="82">
        <f t="shared" si="3"/>
        <v>3.5426829268292681</v>
      </c>
      <c r="M61" s="82">
        <f t="shared" si="3"/>
        <v>4.0765682656826572</v>
      </c>
    </row>
    <row r="62" spans="2:13" s="13" customFormat="1" ht="22.5" customHeight="1" x14ac:dyDescent="0.2">
      <c r="B62" s="38" t="s">
        <v>84</v>
      </c>
      <c r="C62" s="8"/>
      <c r="D62" s="11">
        <v>21146</v>
      </c>
      <c r="E62" s="11">
        <v>35331</v>
      </c>
      <c r="F62" s="22">
        <f t="shared" si="0"/>
        <v>67.081244679844886</v>
      </c>
      <c r="G62" s="11"/>
      <c r="H62" s="11">
        <v>55581</v>
      </c>
      <c r="I62" s="11">
        <v>84511</v>
      </c>
      <c r="J62" s="23">
        <f t="shared" si="1"/>
        <v>52.050161026249981</v>
      </c>
      <c r="K62" s="11"/>
      <c r="L62" s="21">
        <f t="shared" si="3"/>
        <v>2.6284403669724772</v>
      </c>
      <c r="M62" s="21">
        <f t="shared" si="3"/>
        <v>2.391978715575557</v>
      </c>
    </row>
    <row r="63" spans="2:13" s="13" customFormat="1" ht="16.5" customHeight="1" x14ac:dyDescent="0.2">
      <c r="B63" s="32" t="s">
        <v>60</v>
      </c>
      <c r="C63" s="8"/>
      <c r="D63" s="34">
        <v>97</v>
      </c>
      <c r="E63" s="34">
        <v>132</v>
      </c>
      <c r="F63" s="35">
        <f t="shared" si="0"/>
        <v>36.082474226804123</v>
      </c>
      <c r="G63" s="34"/>
      <c r="H63" s="34">
        <v>283</v>
      </c>
      <c r="I63" s="34">
        <v>471</v>
      </c>
      <c r="J63" s="36">
        <f t="shared" si="1"/>
        <v>66.431095406360427</v>
      </c>
      <c r="K63" s="34"/>
      <c r="L63" s="37">
        <f>IF(AND(D63=0,H63=0),0,IF(OR(D63="...",H63="..."),"...",H63/D63))</f>
        <v>2.9175257731958761</v>
      </c>
      <c r="M63" s="37">
        <f>IF(AND(E63=0,I63=0),0,IF(OR(E63="...",I63="..."),"...",I63/E63))</f>
        <v>3.5681818181818183</v>
      </c>
    </row>
    <row r="64" spans="2:13" s="13" customFormat="1" ht="16.5" customHeight="1" x14ac:dyDescent="0.2">
      <c r="B64" s="75" t="s">
        <v>89</v>
      </c>
      <c r="C64" s="8"/>
      <c r="D64" s="34">
        <v>1576</v>
      </c>
      <c r="E64" s="34">
        <v>6159</v>
      </c>
      <c r="F64" s="35" t="str">
        <f t="shared" si="0"/>
        <v>...</v>
      </c>
      <c r="G64" s="34"/>
      <c r="H64" s="34">
        <v>4386</v>
      </c>
      <c r="I64" s="34">
        <v>11777</v>
      </c>
      <c r="J64" s="36">
        <f t="shared" si="1"/>
        <v>168.51345189238486</v>
      </c>
      <c r="K64" s="34"/>
      <c r="L64" s="37">
        <f t="shared" ref="L64:M88" si="4">IF(AND(D64=0,H64=0),0,IF(OR(D64="...",H64="..."),"...",H64/D64))</f>
        <v>2.782994923857868</v>
      </c>
      <c r="M64" s="37">
        <f t="shared" si="4"/>
        <v>1.9121610651079721</v>
      </c>
    </row>
    <row r="65" spans="2:13" s="13" customFormat="1" ht="16.5" customHeight="1" x14ac:dyDescent="0.2">
      <c r="B65" s="30" t="s">
        <v>34</v>
      </c>
      <c r="C65" s="8"/>
      <c r="D65" s="34">
        <v>409</v>
      </c>
      <c r="E65" s="34">
        <v>768</v>
      </c>
      <c r="F65" s="35">
        <f t="shared" si="0"/>
        <v>87.775061124694375</v>
      </c>
      <c r="G65" s="34"/>
      <c r="H65" s="34">
        <v>1086</v>
      </c>
      <c r="I65" s="34">
        <v>1495</v>
      </c>
      <c r="J65" s="36">
        <f t="shared" si="1"/>
        <v>37.661141804788215</v>
      </c>
      <c r="K65" s="34"/>
      <c r="L65" s="37">
        <f t="shared" si="4"/>
        <v>2.6552567237163816</v>
      </c>
      <c r="M65" s="37">
        <f t="shared" si="4"/>
        <v>1.9466145833333333</v>
      </c>
    </row>
    <row r="66" spans="2:13" s="13" customFormat="1" ht="16.5" customHeight="1" x14ac:dyDescent="0.2">
      <c r="B66" s="30" t="s">
        <v>35</v>
      </c>
      <c r="C66" s="8"/>
      <c r="D66" s="34">
        <v>3042</v>
      </c>
      <c r="E66" s="34">
        <v>4689</v>
      </c>
      <c r="F66" s="35">
        <f t="shared" si="0"/>
        <v>54.142011834319526</v>
      </c>
      <c r="G66" s="34"/>
      <c r="H66" s="34">
        <v>10947</v>
      </c>
      <c r="I66" s="34">
        <v>16230</v>
      </c>
      <c r="J66" s="36">
        <f t="shared" si="1"/>
        <v>48.259797204713621</v>
      </c>
      <c r="K66" s="34"/>
      <c r="L66" s="37">
        <f t="shared" si="4"/>
        <v>3.5986193293885602</v>
      </c>
      <c r="M66" s="37">
        <f t="shared" si="4"/>
        <v>3.4612923864363405</v>
      </c>
    </row>
    <row r="67" spans="2:13" s="13" customFormat="1" ht="16.5" customHeight="1" x14ac:dyDescent="0.2">
      <c r="B67" s="30" t="s">
        <v>36</v>
      </c>
      <c r="C67" s="8"/>
      <c r="D67" s="34">
        <v>813</v>
      </c>
      <c r="E67" s="34">
        <v>1295</v>
      </c>
      <c r="F67" s="35">
        <f t="shared" si="0"/>
        <v>59.286592865928661</v>
      </c>
      <c r="G67" s="34"/>
      <c r="H67" s="34">
        <v>1491</v>
      </c>
      <c r="I67" s="34">
        <v>1990</v>
      </c>
      <c r="J67" s="36">
        <f t="shared" si="1"/>
        <v>33.46747149564051</v>
      </c>
      <c r="K67" s="34"/>
      <c r="L67" s="37">
        <f t="shared" si="4"/>
        <v>1.8339483394833949</v>
      </c>
      <c r="M67" s="37">
        <f t="shared" si="4"/>
        <v>1.5366795366795367</v>
      </c>
    </row>
    <row r="68" spans="2:13" s="13" customFormat="1" ht="16.5" customHeight="1" x14ac:dyDescent="0.2">
      <c r="B68" s="30" t="s">
        <v>37</v>
      </c>
      <c r="C68" s="8"/>
      <c r="D68" s="34">
        <v>2975</v>
      </c>
      <c r="E68" s="34">
        <v>3002</v>
      </c>
      <c r="F68" s="35">
        <f t="shared" si="0"/>
        <v>0.90756302521008403</v>
      </c>
      <c r="G68" s="34"/>
      <c r="H68" s="34">
        <v>6445</v>
      </c>
      <c r="I68" s="34">
        <v>7054</v>
      </c>
      <c r="J68" s="36">
        <f t="shared" si="1"/>
        <v>9.449185415050426</v>
      </c>
      <c r="K68" s="34"/>
      <c r="L68" s="37">
        <f t="shared" si="4"/>
        <v>2.1663865546218486</v>
      </c>
      <c r="M68" s="37">
        <f t="shared" si="4"/>
        <v>2.3497668221185877</v>
      </c>
    </row>
    <row r="69" spans="2:13" s="13" customFormat="1" ht="16.5" customHeight="1" x14ac:dyDescent="0.2">
      <c r="B69" s="33" t="s">
        <v>38</v>
      </c>
      <c r="C69" s="8"/>
      <c r="D69" s="34">
        <v>1616</v>
      </c>
      <c r="E69" s="34">
        <v>2817</v>
      </c>
      <c r="F69" s="35">
        <f t="shared" si="0"/>
        <v>74.319306930693074</v>
      </c>
      <c r="G69" s="34"/>
      <c r="H69" s="34">
        <v>4524</v>
      </c>
      <c r="I69" s="34">
        <v>6978</v>
      </c>
      <c r="J69" s="36">
        <f t="shared" si="1"/>
        <v>54.244031830238725</v>
      </c>
      <c r="K69" s="34"/>
      <c r="L69" s="37">
        <f t="shared" si="4"/>
        <v>2.7995049504950495</v>
      </c>
      <c r="M69" s="37">
        <f t="shared" si="4"/>
        <v>2.4771033013844517</v>
      </c>
    </row>
    <row r="70" spans="2:13" s="13" customFormat="1" ht="16.5" customHeight="1" x14ac:dyDescent="0.2">
      <c r="B70" s="33" t="s">
        <v>61</v>
      </c>
      <c r="C70" s="10"/>
      <c r="D70" s="34">
        <v>213</v>
      </c>
      <c r="E70" s="34">
        <v>180</v>
      </c>
      <c r="F70" s="35">
        <f t="shared" si="0"/>
        <v>-15.492957746478874</v>
      </c>
      <c r="G70" s="34"/>
      <c r="H70" s="34">
        <v>1043</v>
      </c>
      <c r="I70" s="34">
        <v>566</v>
      </c>
      <c r="J70" s="36">
        <f t="shared" si="1"/>
        <v>-45.733461169702778</v>
      </c>
      <c r="K70" s="34"/>
      <c r="L70" s="37">
        <f t="shared" si="4"/>
        <v>4.896713615023474</v>
      </c>
      <c r="M70" s="37">
        <f t="shared" si="4"/>
        <v>3.1444444444444444</v>
      </c>
    </row>
    <row r="71" spans="2:13" s="13" customFormat="1" ht="16.5" customHeight="1" x14ac:dyDescent="0.2">
      <c r="B71" s="33" t="s">
        <v>39</v>
      </c>
      <c r="C71" s="10"/>
      <c r="D71" s="34">
        <v>2038</v>
      </c>
      <c r="E71" s="34">
        <v>4680</v>
      </c>
      <c r="F71" s="35">
        <f t="shared" si="0"/>
        <v>129.6368989205103</v>
      </c>
      <c r="G71" s="34"/>
      <c r="H71" s="34">
        <v>4530</v>
      </c>
      <c r="I71" s="34">
        <v>7589</v>
      </c>
      <c r="J71" s="36">
        <f t="shared" si="1"/>
        <v>67.527593818984542</v>
      </c>
      <c r="K71" s="34"/>
      <c r="L71" s="37">
        <f t="shared" si="4"/>
        <v>2.2227674190382727</v>
      </c>
      <c r="M71" s="37">
        <f t="shared" si="4"/>
        <v>1.6215811965811966</v>
      </c>
    </row>
    <row r="72" spans="2:13" s="13" customFormat="1" ht="16.5" customHeight="1" x14ac:dyDescent="0.2">
      <c r="B72" s="33" t="s">
        <v>62</v>
      </c>
      <c r="C72" s="10"/>
      <c r="D72" s="34">
        <v>345</v>
      </c>
      <c r="E72" s="34">
        <v>445</v>
      </c>
      <c r="F72" s="35">
        <f t="shared" si="0"/>
        <v>28.985507246376812</v>
      </c>
      <c r="G72" s="34"/>
      <c r="H72" s="34">
        <v>766</v>
      </c>
      <c r="I72" s="34">
        <v>1169</v>
      </c>
      <c r="J72" s="36">
        <f t="shared" si="1"/>
        <v>52.610966057441253</v>
      </c>
      <c r="K72" s="34"/>
      <c r="L72" s="37">
        <f t="shared" si="4"/>
        <v>2.2202898550724637</v>
      </c>
      <c r="M72" s="37">
        <f t="shared" si="4"/>
        <v>2.6269662921348313</v>
      </c>
    </row>
    <row r="73" spans="2:13" s="13" customFormat="1" ht="16.5" customHeight="1" x14ac:dyDescent="0.2">
      <c r="B73" s="33" t="s">
        <v>40</v>
      </c>
      <c r="C73" s="10"/>
      <c r="D73" s="34">
        <v>748</v>
      </c>
      <c r="E73" s="34">
        <v>1060</v>
      </c>
      <c r="F73" s="35">
        <f t="shared" si="0"/>
        <v>41.711229946524064</v>
      </c>
      <c r="G73" s="34"/>
      <c r="H73" s="34">
        <v>1955</v>
      </c>
      <c r="I73" s="34">
        <v>2419</v>
      </c>
      <c r="J73" s="36">
        <f t="shared" si="1"/>
        <v>23.734015345268542</v>
      </c>
      <c r="K73" s="34"/>
      <c r="L73" s="37">
        <f t="shared" si="4"/>
        <v>2.6136363636363638</v>
      </c>
      <c r="M73" s="37">
        <f t="shared" si="4"/>
        <v>2.2820754716981133</v>
      </c>
    </row>
    <row r="74" spans="2:13" s="13" customFormat="1" ht="16.5" customHeight="1" x14ac:dyDescent="0.2">
      <c r="B74" s="33" t="s">
        <v>64</v>
      </c>
      <c r="C74" s="10"/>
      <c r="D74" s="34">
        <v>86</v>
      </c>
      <c r="E74" s="34">
        <v>163</v>
      </c>
      <c r="F74" s="35">
        <f t="shared" ref="F74:F88" si="5">IF(AND(E74=0,D74=0),0,IF(OR(D74=0,E74=0,D74="...",D74="…"),"...",IF((E74-D74)*100/D74&gt;199.9,"...",(E74-D74)*100/D74)))</f>
        <v>89.534883720930239</v>
      </c>
      <c r="G74" s="34"/>
      <c r="H74" s="34">
        <v>235</v>
      </c>
      <c r="I74" s="34">
        <v>1553</v>
      </c>
      <c r="J74" s="36" t="str">
        <f t="shared" ref="J74:J88" si="6">IF(AND(I74=0,H74=0),0,IF(OR(H74=0,I74=0,H74="...",H74="…"),"...",IF((I74-H74)*100/H74&gt;199.9,"...",(I74-H74)*100/H74)))</f>
        <v>...</v>
      </c>
      <c r="K74" s="34"/>
      <c r="L74" s="37">
        <f t="shared" si="4"/>
        <v>2.7325581395348837</v>
      </c>
      <c r="M74" s="37">
        <f t="shared" si="4"/>
        <v>9.5276073619631898</v>
      </c>
    </row>
    <row r="75" spans="2:13" s="13" customFormat="1" ht="16.5" customHeight="1" x14ac:dyDescent="0.2">
      <c r="B75" s="33" t="s">
        <v>41</v>
      </c>
      <c r="C75" s="10"/>
      <c r="D75" s="34">
        <v>448</v>
      </c>
      <c r="E75" s="34">
        <v>637</v>
      </c>
      <c r="F75" s="35">
        <f t="shared" si="5"/>
        <v>42.1875</v>
      </c>
      <c r="G75" s="34"/>
      <c r="H75" s="34">
        <v>1252</v>
      </c>
      <c r="I75" s="34">
        <v>1706</v>
      </c>
      <c r="J75" s="36">
        <f t="shared" si="6"/>
        <v>36.261980830670929</v>
      </c>
      <c r="K75" s="34"/>
      <c r="L75" s="37">
        <f t="shared" si="4"/>
        <v>2.7946428571428572</v>
      </c>
      <c r="M75" s="37">
        <f t="shared" si="4"/>
        <v>2.6781789638932496</v>
      </c>
    </row>
    <row r="76" spans="2:13" s="13" customFormat="1" ht="16.5" customHeight="1" x14ac:dyDescent="0.2">
      <c r="B76" s="33" t="s">
        <v>63</v>
      </c>
      <c r="C76" s="10"/>
      <c r="D76" s="34">
        <v>902</v>
      </c>
      <c r="E76" s="34">
        <v>1137</v>
      </c>
      <c r="F76" s="35">
        <f t="shared" si="5"/>
        <v>26.053215077605323</v>
      </c>
      <c r="G76" s="34"/>
      <c r="H76" s="34">
        <v>2711</v>
      </c>
      <c r="I76" s="34">
        <v>4055</v>
      </c>
      <c r="J76" s="36">
        <f t="shared" si="6"/>
        <v>49.575802286978977</v>
      </c>
      <c r="K76" s="34"/>
      <c r="L76" s="37">
        <f t="shared" si="4"/>
        <v>3.0055432372505542</v>
      </c>
      <c r="M76" s="37">
        <f t="shared" si="4"/>
        <v>3.5664028144239226</v>
      </c>
    </row>
    <row r="77" spans="2:13" s="13" customFormat="1" ht="16.5" customHeight="1" x14ac:dyDescent="0.2">
      <c r="B77" s="33" t="s">
        <v>42</v>
      </c>
      <c r="C77" s="10"/>
      <c r="D77" s="34">
        <v>1226</v>
      </c>
      <c r="E77" s="34">
        <v>1305</v>
      </c>
      <c r="F77" s="35">
        <f t="shared" si="5"/>
        <v>6.4437194127243069</v>
      </c>
      <c r="G77" s="34"/>
      <c r="H77" s="34">
        <v>3276</v>
      </c>
      <c r="I77" s="34">
        <v>3432</v>
      </c>
      <c r="J77" s="36">
        <f t="shared" si="6"/>
        <v>4.7619047619047619</v>
      </c>
      <c r="K77" s="34"/>
      <c r="L77" s="37">
        <f t="shared" si="4"/>
        <v>2.6721044045676998</v>
      </c>
      <c r="M77" s="37">
        <f t="shared" si="4"/>
        <v>2.6298850574712644</v>
      </c>
    </row>
    <row r="78" spans="2:13" s="13" customFormat="1" ht="16.5" customHeight="1" x14ac:dyDescent="0.2">
      <c r="B78" s="76" t="s">
        <v>90</v>
      </c>
      <c r="C78" s="10"/>
      <c r="D78" s="34">
        <v>355</v>
      </c>
      <c r="E78" s="34">
        <v>814</v>
      </c>
      <c r="F78" s="35">
        <f t="shared" si="5"/>
        <v>129.29577464788733</v>
      </c>
      <c r="G78" s="34"/>
      <c r="H78" s="34">
        <v>761</v>
      </c>
      <c r="I78" s="34">
        <v>1454</v>
      </c>
      <c r="J78" s="36">
        <f t="shared" si="6"/>
        <v>91.064388961892249</v>
      </c>
      <c r="K78" s="34"/>
      <c r="L78" s="37">
        <f t="shared" si="4"/>
        <v>2.1436619718309857</v>
      </c>
      <c r="M78" s="37">
        <f t="shared" si="4"/>
        <v>1.7862407862407863</v>
      </c>
    </row>
    <row r="79" spans="2:13" s="13" customFormat="1" ht="16.5" customHeight="1" x14ac:dyDescent="0.2">
      <c r="B79" s="33" t="s">
        <v>43</v>
      </c>
      <c r="C79" s="10"/>
      <c r="D79" s="34">
        <v>1197</v>
      </c>
      <c r="E79" s="34">
        <v>1673</v>
      </c>
      <c r="F79" s="35">
        <f t="shared" si="5"/>
        <v>39.76608187134503</v>
      </c>
      <c r="G79" s="34"/>
      <c r="H79" s="34">
        <v>2136</v>
      </c>
      <c r="I79" s="34">
        <v>3172</v>
      </c>
      <c r="J79" s="36">
        <f t="shared" si="6"/>
        <v>48.50187265917603</v>
      </c>
      <c r="K79" s="34"/>
      <c r="L79" s="37">
        <f t="shared" si="4"/>
        <v>1.7844611528822054</v>
      </c>
      <c r="M79" s="37">
        <f t="shared" si="4"/>
        <v>1.8959952181709503</v>
      </c>
    </row>
    <row r="80" spans="2:13" s="13" customFormat="1" ht="16.5" customHeight="1" x14ac:dyDescent="0.2">
      <c r="B80" s="33" t="s">
        <v>51</v>
      </c>
      <c r="C80" s="10"/>
      <c r="D80" s="34">
        <v>1311</v>
      </c>
      <c r="E80" s="34">
        <v>1929</v>
      </c>
      <c r="F80" s="35">
        <f t="shared" si="5"/>
        <v>47.139588100686495</v>
      </c>
      <c r="G80" s="34"/>
      <c r="H80" s="34">
        <v>3320</v>
      </c>
      <c r="I80" s="34">
        <v>4061</v>
      </c>
      <c r="J80" s="36">
        <f t="shared" si="6"/>
        <v>22.319277108433734</v>
      </c>
      <c r="K80" s="34"/>
      <c r="L80" s="37">
        <f t="shared" si="4"/>
        <v>2.5324180015255529</v>
      </c>
      <c r="M80" s="37">
        <f t="shared" si="4"/>
        <v>2.1052358735095904</v>
      </c>
    </row>
    <row r="81" spans="2:14" s="13" customFormat="1" ht="16.5" customHeight="1" x14ac:dyDescent="0.2">
      <c r="B81" s="33" t="s">
        <v>52</v>
      </c>
      <c r="C81" s="10"/>
      <c r="D81" s="34">
        <v>889</v>
      </c>
      <c r="E81" s="34">
        <v>1422</v>
      </c>
      <c r="F81" s="35">
        <f>IF(AND(E81=0,D81=0),0,IF(OR(D81=0,E81=0,D81="...",D81="…"),"...",IF((E81-D81)*100/D81&gt;199.9,"...",(E81-D81)*100/D81)))</f>
        <v>59.955005624296966</v>
      </c>
      <c r="G81" s="34"/>
      <c r="H81" s="34">
        <v>2110</v>
      </c>
      <c r="I81" s="34">
        <v>3627</v>
      </c>
      <c r="J81" s="36">
        <f>IF(AND(I81=0,H81=0),0,IF(OR(H81=0,I81=0,H81="...",H81="…"),"...",IF((I81-H81)*100/H81&gt;199.9,"...",(I81-H81)*100/H81)))</f>
        <v>71.895734597156391</v>
      </c>
      <c r="K81" s="34"/>
      <c r="L81" s="37">
        <f>IF(AND(D81=0,H81=0),0,IF(OR(D81="...",H81="..."),"...",H81/D81))</f>
        <v>2.373453318335208</v>
      </c>
      <c r="M81" s="37">
        <f>IF(AND(E81=0,I81=0),0,IF(OR(E81="...",I81="..."),"...",I81/E81))</f>
        <v>2.5506329113924049</v>
      </c>
    </row>
    <row r="82" spans="2:14" s="13" customFormat="1" ht="15.75" customHeight="1" x14ac:dyDescent="0.2">
      <c r="B82" s="86" t="s">
        <v>65</v>
      </c>
      <c r="C82" s="84"/>
      <c r="D82" s="79">
        <v>860</v>
      </c>
      <c r="E82" s="79">
        <v>1024</v>
      </c>
      <c r="F82" s="80">
        <f t="shared" si="5"/>
        <v>19.069767441860463</v>
      </c>
      <c r="G82" s="79"/>
      <c r="H82" s="79">
        <v>2324</v>
      </c>
      <c r="I82" s="79">
        <v>3713</v>
      </c>
      <c r="J82" s="81">
        <f t="shared" si="6"/>
        <v>59.767641996557657</v>
      </c>
      <c r="K82" s="79"/>
      <c r="L82" s="82">
        <f t="shared" si="4"/>
        <v>2.7023255813953488</v>
      </c>
      <c r="M82" s="82">
        <f t="shared" si="4"/>
        <v>3.6259765625</v>
      </c>
    </row>
    <row r="83" spans="2:14" s="13" customFormat="1" ht="22.5" customHeight="1" x14ac:dyDescent="0.2">
      <c r="B83" s="40" t="s">
        <v>87</v>
      </c>
      <c r="C83" s="10"/>
      <c r="D83" s="11">
        <v>2980</v>
      </c>
      <c r="E83" s="11">
        <v>6387</v>
      </c>
      <c r="F83" s="22">
        <f t="shared" si="5"/>
        <v>114.32885906040268</v>
      </c>
      <c r="G83" s="11"/>
      <c r="H83" s="11">
        <v>6641</v>
      </c>
      <c r="I83" s="11">
        <v>13413</v>
      </c>
      <c r="J83" s="23">
        <f t="shared" si="6"/>
        <v>101.97259448878181</v>
      </c>
      <c r="K83" s="11"/>
      <c r="L83" s="21">
        <f t="shared" si="4"/>
        <v>2.2285234899328858</v>
      </c>
      <c r="M83" s="21">
        <f t="shared" si="4"/>
        <v>2.1000469704086426</v>
      </c>
    </row>
    <row r="84" spans="2:14" s="13" customFormat="1" ht="16.5" customHeight="1" x14ac:dyDescent="0.2">
      <c r="B84" s="33" t="s">
        <v>53</v>
      </c>
      <c r="C84" s="10"/>
      <c r="D84" s="34">
        <v>2524</v>
      </c>
      <c r="E84" s="34">
        <v>5231</v>
      </c>
      <c r="F84" s="35">
        <f t="shared" si="5"/>
        <v>107.25039619651348</v>
      </c>
      <c r="G84" s="34"/>
      <c r="H84" s="34">
        <v>5594</v>
      </c>
      <c r="I84" s="34">
        <v>10562</v>
      </c>
      <c r="J84" s="36">
        <f t="shared" si="6"/>
        <v>88.80943868430461</v>
      </c>
      <c r="K84" s="34"/>
      <c r="L84" s="37">
        <f t="shared" si="4"/>
        <v>2.2163232963549921</v>
      </c>
      <c r="M84" s="37">
        <f t="shared" si="4"/>
        <v>2.0191168036704261</v>
      </c>
    </row>
    <row r="85" spans="2:14" s="13" customFormat="1" ht="15.75" customHeight="1" x14ac:dyDescent="0.2">
      <c r="B85" s="87" t="s">
        <v>91</v>
      </c>
      <c r="C85" s="84"/>
      <c r="D85" s="79">
        <v>456</v>
      </c>
      <c r="E85" s="79">
        <v>1156</v>
      </c>
      <c r="F85" s="80">
        <f t="shared" si="5"/>
        <v>153.50877192982455</v>
      </c>
      <c r="G85" s="79"/>
      <c r="H85" s="79">
        <v>1047</v>
      </c>
      <c r="I85" s="79">
        <v>2851</v>
      </c>
      <c r="J85" s="81">
        <f t="shared" si="6"/>
        <v>172.3018147086915</v>
      </c>
      <c r="K85" s="79"/>
      <c r="L85" s="82">
        <f t="shared" si="4"/>
        <v>2.2960526315789473</v>
      </c>
      <c r="M85" s="82">
        <f t="shared" si="4"/>
        <v>2.4662629757785468</v>
      </c>
    </row>
    <row r="86" spans="2:14" s="13" customFormat="1" ht="22.5" customHeight="1" x14ac:dyDescent="0.2">
      <c r="B86" s="42" t="s">
        <v>85</v>
      </c>
      <c r="C86" s="10"/>
      <c r="D86" s="11">
        <v>342403</v>
      </c>
      <c r="E86" s="11">
        <v>425222</v>
      </c>
      <c r="F86" s="22">
        <f t="shared" si="5"/>
        <v>24.18758013218342</v>
      </c>
      <c r="G86" s="11"/>
      <c r="H86" s="11">
        <v>682277</v>
      </c>
      <c r="I86" s="11">
        <v>838379</v>
      </c>
      <c r="J86" s="23">
        <f t="shared" si="6"/>
        <v>22.87956357901556</v>
      </c>
      <c r="K86" s="11"/>
      <c r="L86" s="21">
        <f t="shared" si="4"/>
        <v>1.9926139665832368</v>
      </c>
      <c r="M86" s="21">
        <f t="shared" si="4"/>
        <v>1.9716265856423234</v>
      </c>
    </row>
    <row r="87" spans="2:14" s="13" customFormat="1" ht="22.5" customHeight="1" x14ac:dyDescent="0.2">
      <c r="B87" s="88" t="s">
        <v>54</v>
      </c>
      <c r="C87" s="84"/>
      <c r="D87" s="89">
        <v>290713</v>
      </c>
      <c r="E87" s="89">
        <v>298075</v>
      </c>
      <c r="F87" s="90">
        <f t="shared" si="5"/>
        <v>2.5323944921623731</v>
      </c>
      <c r="G87" s="89"/>
      <c r="H87" s="89">
        <v>491833</v>
      </c>
      <c r="I87" s="89">
        <v>493835</v>
      </c>
      <c r="J87" s="91">
        <f t="shared" si="6"/>
        <v>0.40704873402150732</v>
      </c>
      <c r="K87" s="89"/>
      <c r="L87" s="92">
        <f t="shared" si="4"/>
        <v>1.6918163274432172</v>
      </c>
      <c r="M87" s="92">
        <f t="shared" si="4"/>
        <v>1.6567474628868573</v>
      </c>
      <c r="N87" s="74"/>
    </row>
    <row r="88" spans="2:14" s="13" customFormat="1" ht="22.5" customHeight="1" x14ac:dyDescent="0.2">
      <c r="B88" s="95" t="s">
        <v>86</v>
      </c>
      <c r="C88" s="96"/>
      <c r="D88" s="97">
        <v>633116</v>
      </c>
      <c r="E88" s="97">
        <v>723297</v>
      </c>
      <c r="F88" s="98">
        <f t="shared" si="5"/>
        <v>14.243993201877696</v>
      </c>
      <c r="G88" s="97"/>
      <c r="H88" s="97">
        <v>1174110</v>
      </c>
      <c r="I88" s="97">
        <v>1332214</v>
      </c>
      <c r="J88" s="99">
        <f t="shared" si="6"/>
        <v>13.46585924657826</v>
      </c>
      <c r="K88" s="97"/>
      <c r="L88" s="100">
        <f t="shared" si="4"/>
        <v>1.8544942790894559</v>
      </c>
      <c r="M88" s="100">
        <f t="shared" si="4"/>
        <v>1.8418630244560672</v>
      </c>
      <c r="N88" s="74"/>
    </row>
    <row r="89" spans="2:14" ht="6.75" customHeight="1" x14ac:dyDescent="0.2"/>
    <row r="90" spans="2:14" ht="13.5" customHeight="1" x14ac:dyDescent="0.2">
      <c r="B90" s="119" t="s">
        <v>93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4" ht="6.75" customHeight="1" thickBot="1" x14ac:dyDescent="0.2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4" s="13" customFormat="1" ht="17.100000000000001" customHeight="1" x14ac:dyDescent="0.2">
      <c r="G92" s="16"/>
      <c r="K92" s="16"/>
    </row>
    <row r="93" spans="2:14" s="13" customFormat="1" ht="17.100000000000001" customHeight="1" x14ac:dyDescent="0.2">
      <c r="G93" s="16"/>
      <c r="K93" s="16"/>
    </row>
    <row r="94" spans="2:14" s="13" customFormat="1" ht="17.100000000000001" customHeight="1" x14ac:dyDescent="0.2">
      <c r="G94" s="16"/>
      <c r="K94" s="16"/>
      <c r="L94" s="24"/>
    </row>
    <row r="95" spans="2:14" s="13" customFormat="1" ht="17.100000000000001" customHeight="1" x14ac:dyDescent="0.2">
      <c r="G95" s="16"/>
      <c r="K95" s="16"/>
    </row>
    <row r="96" spans="2:14" s="13" customFormat="1" ht="17.100000000000001" customHeight="1" x14ac:dyDescent="0.2">
      <c r="G96" s="16"/>
      <c r="K96" s="16"/>
    </row>
    <row r="97" spans="7:11" s="13" customFormat="1" ht="17.100000000000001" customHeight="1" x14ac:dyDescent="0.2">
      <c r="G97" s="16"/>
      <c r="K97" s="16"/>
    </row>
    <row r="98" spans="7:11" s="13" customFormat="1" ht="17.100000000000001" customHeight="1" x14ac:dyDescent="0.2">
      <c r="G98" s="16"/>
      <c r="K98" s="16"/>
    </row>
    <row r="99" spans="7:11" s="13" customFormat="1" ht="17.100000000000001" customHeight="1" x14ac:dyDescent="0.2">
      <c r="G99" s="16"/>
      <c r="K99" s="16"/>
    </row>
    <row r="100" spans="7:11" s="13" customFormat="1" ht="17.100000000000001" customHeight="1" x14ac:dyDescent="0.2">
      <c r="G100" s="16"/>
      <c r="K100" s="16"/>
    </row>
    <row r="101" spans="7:11" s="13" customFormat="1" ht="17.100000000000001" customHeight="1" x14ac:dyDescent="0.2">
      <c r="G101" s="16"/>
      <c r="K101" s="16"/>
    </row>
    <row r="102" spans="7:11" s="13" customFormat="1" ht="17.100000000000001" customHeight="1" x14ac:dyDescent="0.2">
      <c r="G102" s="16"/>
      <c r="K102" s="16"/>
    </row>
    <row r="103" spans="7:11" s="13" customFormat="1" ht="17.100000000000001" customHeight="1" x14ac:dyDescent="0.2">
      <c r="G103" s="16"/>
      <c r="K103" s="16"/>
    </row>
    <row r="104" spans="7:11" s="13" customFormat="1" ht="17.100000000000001" customHeight="1" x14ac:dyDescent="0.2">
      <c r="G104" s="16"/>
      <c r="K104" s="16"/>
    </row>
    <row r="105" spans="7:11" s="13" customFormat="1" ht="17.100000000000001" customHeight="1" x14ac:dyDescent="0.2">
      <c r="G105" s="16"/>
      <c r="K105" s="16"/>
    </row>
    <row r="106" spans="7:11" s="13" customFormat="1" ht="17.100000000000001" customHeight="1" x14ac:dyDescent="0.2">
      <c r="G106" s="16"/>
      <c r="K106" s="16"/>
    </row>
    <row r="107" spans="7:11" s="13" customFormat="1" ht="17.100000000000001" customHeight="1" x14ac:dyDescent="0.2">
      <c r="G107" s="16"/>
      <c r="K107" s="16"/>
    </row>
    <row r="108" spans="7:11" s="13" customFormat="1" ht="17.100000000000001" customHeight="1" x14ac:dyDescent="0.2">
      <c r="G108" s="16"/>
      <c r="K108" s="16"/>
    </row>
    <row r="109" spans="7:11" s="13" customFormat="1" ht="17.100000000000001" customHeight="1" x14ac:dyDescent="0.2">
      <c r="G109" s="16"/>
      <c r="K109" s="16"/>
    </row>
    <row r="110" spans="7:11" s="13" customFormat="1" ht="17.100000000000001" customHeight="1" x14ac:dyDescent="0.2">
      <c r="G110" s="16"/>
      <c r="K110" s="16"/>
    </row>
    <row r="111" spans="7:11" s="13" customFormat="1" ht="17.100000000000001" customHeight="1" x14ac:dyDescent="0.2">
      <c r="G111" s="16"/>
      <c r="K111" s="16"/>
    </row>
    <row r="112" spans="7:11" s="13" customFormat="1" ht="17.100000000000001" customHeight="1" x14ac:dyDescent="0.2">
      <c r="G112" s="16"/>
      <c r="K112" s="16"/>
    </row>
    <row r="113" spans="7:11" s="13" customFormat="1" ht="17.100000000000001" customHeight="1" x14ac:dyDescent="0.2">
      <c r="G113" s="16"/>
      <c r="K113" s="16"/>
    </row>
    <row r="114" spans="7:11" s="13" customFormat="1" ht="17.100000000000001" customHeight="1" x14ac:dyDescent="0.2">
      <c r="G114" s="16"/>
      <c r="K114" s="16"/>
    </row>
    <row r="115" spans="7:11" s="13" customFormat="1" ht="17.100000000000001" customHeight="1" x14ac:dyDescent="0.2">
      <c r="K115" s="16"/>
    </row>
    <row r="116" spans="7:11" s="13" customFormat="1" ht="17.100000000000001" customHeight="1" x14ac:dyDescent="0.2">
      <c r="K116" s="16"/>
    </row>
    <row r="117" spans="7:11" s="13" customFormat="1" ht="17.100000000000001" customHeight="1" x14ac:dyDescent="0.2">
      <c r="K117" s="16"/>
    </row>
    <row r="118" spans="7:11" s="13" customFormat="1" ht="17.100000000000001" customHeight="1" x14ac:dyDescent="0.2">
      <c r="K118" s="16"/>
    </row>
    <row r="119" spans="7:11" s="13" customFormat="1" ht="17.100000000000001" customHeight="1" x14ac:dyDescent="0.2">
      <c r="K119" s="16"/>
    </row>
    <row r="120" spans="7:11" s="13" customFormat="1" ht="17.100000000000001" customHeight="1" x14ac:dyDescent="0.2">
      <c r="K120" s="16"/>
    </row>
    <row r="121" spans="7:11" s="13" customFormat="1" ht="17.100000000000001" customHeight="1" x14ac:dyDescent="0.2">
      <c r="K121" s="16"/>
    </row>
    <row r="122" spans="7:11" s="13" customFormat="1" ht="17.100000000000001" customHeight="1" x14ac:dyDescent="0.2">
      <c r="K122" s="16"/>
    </row>
    <row r="123" spans="7:11" s="13" customFormat="1" ht="17.100000000000001" customHeight="1" x14ac:dyDescent="0.2">
      <c r="K123" s="16"/>
    </row>
    <row r="124" spans="7:11" s="13" customFormat="1" ht="17.100000000000001" customHeight="1" x14ac:dyDescent="0.2">
      <c r="K124" s="16"/>
    </row>
    <row r="125" spans="7:11" s="13" customFormat="1" ht="17.100000000000001" customHeight="1" x14ac:dyDescent="0.2">
      <c r="K125" s="16"/>
    </row>
    <row r="126" spans="7:11" s="13" customFormat="1" ht="17.100000000000001" customHeight="1" x14ac:dyDescent="0.2">
      <c r="K126" s="16"/>
    </row>
    <row r="127" spans="7:11" s="13" customFormat="1" ht="17.100000000000001" customHeight="1" x14ac:dyDescent="0.2">
      <c r="K127" s="16"/>
    </row>
    <row r="128" spans="7:11" s="13" customFormat="1" ht="17.100000000000001" customHeight="1" x14ac:dyDescent="0.2">
      <c r="K128" s="16"/>
    </row>
    <row r="129" s="13" customFormat="1" ht="17.100000000000001" customHeight="1" x14ac:dyDescent="0.2"/>
    <row r="130" s="13" customFormat="1" ht="17.100000000000001" customHeight="1" x14ac:dyDescent="0.2"/>
    <row r="131" s="13" customFormat="1" ht="17.100000000000001" customHeight="1" x14ac:dyDescent="0.2"/>
    <row r="132" s="13" customFormat="1" ht="17.100000000000001" customHeight="1" x14ac:dyDescent="0.2"/>
    <row r="133" s="13" customFormat="1" ht="17.100000000000001" customHeight="1" x14ac:dyDescent="0.2"/>
    <row r="134" s="13" customFormat="1" ht="17.100000000000001" customHeight="1" x14ac:dyDescent="0.2"/>
    <row r="135" s="13" customFormat="1" ht="17.100000000000001" customHeight="1" x14ac:dyDescent="0.2"/>
    <row r="136" s="13" customFormat="1" ht="17.100000000000001" customHeight="1" x14ac:dyDescent="0.2"/>
    <row r="137" s="13" customFormat="1" ht="17.100000000000001" customHeight="1" x14ac:dyDescent="0.2"/>
    <row r="138" s="13" customFormat="1" ht="17.100000000000001" customHeight="1" x14ac:dyDescent="0.2"/>
    <row r="139" s="13" customFormat="1" ht="17.100000000000001" customHeight="1" x14ac:dyDescent="0.2"/>
    <row r="140" s="13" customFormat="1" ht="17.100000000000001" customHeight="1" x14ac:dyDescent="0.2"/>
    <row r="141" s="13" customFormat="1" ht="17.100000000000001" customHeight="1" x14ac:dyDescent="0.2"/>
    <row r="142" s="13" customFormat="1" ht="17.100000000000001" customHeight="1" x14ac:dyDescent="0.2"/>
    <row r="143" s="13" customFormat="1" ht="17.100000000000001" customHeight="1" x14ac:dyDescent="0.2"/>
    <row r="144" s="13" customFormat="1" ht="17.100000000000001" customHeight="1" x14ac:dyDescent="0.2"/>
    <row r="145" s="13" customFormat="1" ht="17.100000000000001" customHeight="1" x14ac:dyDescent="0.2"/>
    <row r="146" s="13" customFormat="1" ht="17.100000000000001" customHeight="1" x14ac:dyDescent="0.2"/>
    <row r="147" s="13" customFormat="1" ht="17.100000000000001" customHeight="1" x14ac:dyDescent="0.2"/>
    <row r="148" s="13" customFormat="1" ht="17.100000000000001" customHeight="1" x14ac:dyDescent="0.2"/>
    <row r="149" s="13" customFormat="1" ht="17.100000000000001" customHeight="1" x14ac:dyDescent="0.2"/>
    <row r="150" s="13" customFormat="1" ht="17.100000000000001" customHeight="1" x14ac:dyDescent="0.2"/>
    <row r="151" s="13" customFormat="1" ht="17.100000000000001" customHeight="1" x14ac:dyDescent="0.2"/>
    <row r="152" s="13" customFormat="1" ht="17.100000000000001" customHeight="1" x14ac:dyDescent="0.2"/>
    <row r="153" s="13" customFormat="1" ht="17.100000000000001" customHeight="1" x14ac:dyDescent="0.2"/>
    <row r="154" s="13" customFormat="1" ht="17.100000000000001" customHeight="1" x14ac:dyDescent="0.2"/>
    <row r="155" s="13" customFormat="1" ht="17.100000000000001" customHeight="1" x14ac:dyDescent="0.2"/>
    <row r="156" s="13" customFormat="1" ht="17.100000000000001" customHeight="1" x14ac:dyDescent="0.2"/>
    <row r="157" s="13" customFormat="1" ht="17.100000000000001" customHeight="1" x14ac:dyDescent="0.2"/>
    <row r="158" s="13" customFormat="1" ht="17.100000000000001" customHeight="1" x14ac:dyDescent="0.2"/>
    <row r="159" s="13" customFormat="1" ht="17.100000000000001" customHeight="1" x14ac:dyDescent="0.2"/>
    <row r="160" s="13" customFormat="1" ht="17.100000000000001" customHeight="1" x14ac:dyDescent="0.2"/>
    <row r="161" s="13" customFormat="1" ht="17.100000000000001" customHeight="1" x14ac:dyDescent="0.2"/>
    <row r="162" s="13" customFormat="1" ht="17.100000000000001" customHeight="1" x14ac:dyDescent="0.2"/>
    <row r="163" s="13" customFormat="1" ht="17.100000000000001" customHeight="1" x14ac:dyDescent="0.2"/>
    <row r="164" s="13" customFormat="1" ht="17.100000000000001" customHeight="1" x14ac:dyDescent="0.2"/>
    <row r="165" s="13" customFormat="1" ht="17.100000000000001" customHeight="1" x14ac:dyDescent="0.2"/>
    <row r="166" s="13" customFormat="1" ht="17.100000000000001" customHeight="1" x14ac:dyDescent="0.2"/>
    <row r="167" s="13" customFormat="1" ht="17.100000000000001" customHeight="1" x14ac:dyDescent="0.2"/>
    <row r="168" s="13" customFormat="1" ht="17.100000000000001" customHeight="1" x14ac:dyDescent="0.2"/>
    <row r="169" s="13" customFormat="1" ht="17.100000000000001" customHeight="1" x14ac:dyDescent="0.2"/>
    <row r="170" s="13" customFormat="1" ht="17.100000000000001" customHeight="1" x14ac:dyDescent="0.2"/>
    <row r="171" s="13" customFormat="1" ht="17.100000000000001" customHeight="1" x14ac:dyDescent="0.2"/>
    <row r="172" s="13" customFormat="1" ht="17.100000000000001" customHeight="1" x14ac:dyDescent="0.2"/>
    <row r="173" s="13" customFormat="1" ht="17.100000000000001" customHeight="1" x14ac:dyDescent="0.2"/>
    <row r="174" s="13" customFormat="1" ht="17.100000000000001" customHeight="1" x14ac:dyDescent="0.2"/>
    <row r="175" s="13" customFormat="1" ht="17.100000000000001" customHeight="1" x14ac:dyDescent="0.2"/>
    <row r="176" s="13" customFormat="1" ht="17.100000000000001" customHeight="1" x14ac:dyDescent="0.2"/>
    <row r="177" s="13" customFormat="1" ht="17.100000000000001" customHeight="1" x14ac:dyDescent="0.2"/>
    <row r="178" s="13" customFormat="1" ht="17.100000000000001" customHeight="1" x14ac:dyDescent="0.2"/>
    <row r="179" s="13" customFormat="1" ht="17.100000000000001" customHeight="1" x14ac:dyDescent="0.2"/>
    <row r="180" s="13" customFormat="1" ht="17.100000000000001" customHeight="1" x14ac:dyDescent="0.2"/>
    <row r="181" s="13" customFormat="1" ht="17.100000000000001" customHeight="1" x14ac:dyDescent="0.2"/>
    <row r="182" s="13" customFormat="1" ht="17.100000000000001" customHeight="1" x14ac:dyDescent="0.2"/>
    <row r="183" s="13" customFormat="1" ht="17.100000000000001" customHeight="1" x14ac:dyDescent="0.2"/>
    <row r="184" s="13" customFormat="1" ht="17.100000000000001" customHeight="1" x14ac:dyDescent="0.2"/>
    <row r="185" s="13" customFormat="1" ht="17.100000000000001" customHeight="1" x14ac:dyDescent="0.2"/>
    <row r="186" s="13" customFormat="1" ht="17.100000000000001" customHeight="1" x14ac:dyDescent="0.2"/>
    <row r="187" s="13" customFormat="1" ht="17.100000000000001" customHeight="1" x14ac:dyDescent="0.2"/>
    <row r="188" s="13" customFormat="1" ht="17.100000000000001" customHeight="1" x14ac:dyDescent="0.2"/>
    <row r="189" s="13" customFormat="1" ht="17.100000000000001" customHeight="1" x14ac:dyDescent="0.2"/>
    <row r="190" s="13" customFormat="1" ht="17.100000000000001" customHeight="1" x14ac:dyDescent="0.2"/>
    <row r="191" s="13" customFormat="1" ht="17.100000000000001" customHeight="1" x14ac:dyDescent="0.2"/>
    <row r="192" s="13" customFormat="1" ht="17.100000000000001" customHeight="1" x14ac:dyDescent="0.2"/>
    <row r="193" s="13" customFormat="1" ht="17.100000000000001" customHeight="1" x14ac:dyDescent="0.2"/>
    <row r="194" s="13" customFormat="1" ht="17.100000000000001" customHeight="1" x14ac:dyDescent="0.2"/>
    <row r="195" s="13" customFormat="1" ht="17.100000000000001" customHeight="1" x14ac:dyDescent="0.2"/>
    <row r="196" s="13" customFormat="1" ht="17.100000000000001" customHeight="1" x14ac:dyDescent="0.2"/>
    <row r="197" s="13" customFormat="1" ht="17.100000000000001" customHeight="1" x14ac:dyDescent="0.2"/>
    <row r="198" s="13" customFormat="1" ht="17.100000000000001" customHeight="1" x14ac:dyDescent="0.2"/>
    <row r="199" s="13" customFormat="1" ht="17.100000000000001" customHeight="1" x14ac:dyDescent="0.2"/>
    <row r="200" s="13" customFormat="1" ht="17.100000000000001" customHeight="1" x14ac:dyDescent="0.2"/>
    <row r="201" s="13" customFormat="1" ht="17.100000000000001" customHeight="1" x14ac:dyDescent="0.2"/>
  </sheetData>
  <mergeCells count="8">
    <mergeCell ref="B90:M90"/>
    <mergeCell ref="B1:D1"/>
    <mergeCell ref="B2:D2"/>
    <mergeCell ref="D5:M5"/>
    <mergeCell ref="D6:M6"/>
    <mergeCell ref="D7:F7"/>
    <mergeCell ref="H7:J7"/>
    <mergeCell ref="L7:M7"/>
  </mergeCells>
  <pageMargins left="0" right="0.59055118110236227" top="0" bottom="0.59055118110236227" header="0" footer="0.39370078740157483"/>
  <pageSetup paperSize="9" scale="57" orientation="portrait" horizontalDpi="4294967292" verticalDpi="4294967292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31.5703125" style="9" customWidth="1"/>
    <col min="3" max="3" width="1.42578125" style="9" customWidth="1"/>
    <col min="4" max="6" width="14.28515625" style="9" customWidth="1"/>
    <col min="7" max="7" width="2.85546875" style="9" customWidth="1"/>
    <col min="8" max="10" width="14.28515625" style="9" customWidth="1"/>
    <col min="11" max="11" width="2.85546875" style="9" customWidth="1"/>
    <col min="12" max="13" width="14.28515625" style="9" customWidth="1"/>
    <col min="14" max="16384" width="10.85546875" style="9"/>
  </cols>
  <sheetData>
    <row r="1" spans="1:13" ht="33.75" customHeight="1" x14ac:dyDescent="0.2">
      <c r="A1" s="27"/>
      <c r="B1" s="120" t="s">
        <v>68</v>
      </c>
      <c r="C1" s="120"/>
      <c r="D1" s="120"/>
    </row>
    <row r="2" spans="1:13" ht="17.100000000000001" customHeight="1" x14ac:dyDescent="0.25">
      <c r="A2" s="27"/>
      <c r="B2" s="121" t="s">
        <v>69</v>
      </c>
      <c r="C2" s="122"/>
      <c r="D2" s="122"/>
    </row>
    <row r="3" spans="1:13" ht="6.75" customHeight="1" x14ac:dyDescent="0.2">
      <c r="A3" s="28"/>
      <c r="B3" s="27"/>
      <c r="C3" s="27"/>
      <c r="D3" s="27"/>
    </row>
    <row r="5" spans="1:13" s="3" customFormat="1" ht="17.100000000000001" customHeight="1" x14ac:dyDescent="0.3">
      <c r="B5" s="1" t="s">
        <v>92</v>
      </c>
      <c r="C5" s="2"/>
      <c r="D5" s="123" t="s">
        <v>105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1:13" s="25" customFormat="1" ht="2.25" customHeight="1" x14ac:dyDescent="0.2">
      <c r="B6" s="26"/>
      <c r="C6" s="26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s="25" customFormat="1" ht="22.5" customHeight="1" x14ac:dyDescent="0.2">
      <c r="B7" s="93" t="s">
        <v>94</v>
      </c>
      <c r="D7" s="125" t="s">
        <v>55</v>
      </c>
      <c r="E7" s="125"/>
      <c r="F7" s="125"/>
      <c r="G7" s="39"/>
      <c r="H7" s="125" t="s">
        <v>56</v>
      </c>
      <c r="I7" s="125"/>
      <c r="J7" s="125"/>
      <c r="K7" s="39"/>
      <c r="L7" s="125" t="s">
        <v>95</v>
      </c>
      <c r="M7" s="125"/>
    </row>
    <row r="8" spans="1:13" s="25" customFormat="1" ht="22.5" customHeight="1" x14ac:dyDescent="0.2">
      <c r="B8" s="71"/>
      <c r="C8" s="72"/>
      <c r="D8" s="70">
        <v>2022</v>
      </c>
      <c r="E8" s="70">
        <v>2023</v>
      </c>
      <c r="F8" s="73" t="s">
        <v>57</v>
      </c>
      <c r="G8" s="70"/>
      <c r="H8" s="70">
        <v>2022</v>
      </c>
      <c r="I8" s="70">
        <v>2023</v>
      </c>
      <c r="J8" s="73" t="s">
        <v>57</v>
      </c>
      <c r="K8" s="70"/>
      <c r="L8" s="70">
        <v>2022</v>
      </c>
      <c r="M8" s="70">
        <v>2023</v>
      </c>
    </row>
    <row r="9" spans="1:13" s="7" customFormat="1" ht="6.75" customHeight="1" x14ac:dyDescent="0.2">
      <c r="B9" s="29"/>
      <c r="G9" s="15"/>
      <c r="I9" s="5"/>
      <c r="J9" s="5"/>
      <c r="K9" s="6"/>
      <c r="L9" s="5"/>
      <c r="M9" s="5"/>
    </row>
    <row r="10" spans="1:13" s="12" customFormat="1" ht="23.25" customHeight="1" x14ac:dyDescent="0.2">
      <c r="B10" s="38" t="s">
        <v>96</v>
      </c>
      <c r="D10" s="17">
        <v>236118</v>
      </c>
      <c r="E10" s="17">
        <v>281853</v>
      </c>
      <c r="F10" s="18">
        <f t="shared" ref="F10:F73" si="0">IF(AND(E10=0,D10=0),0,IF(OR(D10=0,E10=0,D10="...",D10="…"),"...",IF((E10-D10)*100/D10&gt;199.9,"...",(E10-D10)*100/D10)))</f>
        <v>19.369552511879654</v>
      </c>
      <c r="G10" s="39"/>
      <c r="H10" s="17">
        <v>435996</v>
      </c>
      <c r="I10" s="17">
        <v>511890</v>
      </c>
      <c r="J10" s="19">
        <f t="shared" ref="J10:J73" si="1">IF(AND(I10=0,H10=0),0,IF(OR(H10=0,I10=0,H10="...",H10="…"),"...",IF((I10-H10)*100/H10&gt;199.9,"...",(I10-H10)*100/H10)))</f>
        <v>17.407040431563594</v>
      </c>
      <c r="K10" s="20"/>
      <c r="L10" s="21">
        <f>IF(AND(D10=0,H10=0),0,IF(OR(D10=0,H10=0,D10="...",H10="…"),"...",(H10/D10)))</f>
        <v>1.8465174192564735</v>
      </c>
      <c r="M10" s="21">
        <f>IF(AND(E10=0,I10=0),0,IF(OR(E10=0,I10=0,E10="...",I10="…"),"...",(I10/E10)))</f>
        <v>1.8161594873923641</v>
      </c>
    </row>
    <row r="11" spans="1:13" s="13" customFormat="1" ht="16.5" customHeight="1" x14ac:dyDescent="0.2">
      <c r="B11" s="75" t="s">
        <v>118</v>
      </c>
      <c r="C11" s="8"/>
      <c r="D11" s="34">
        <v>45</v>
      </c>
      <c r="E11" s="34">
        <v>99</v>
      </c>
      <c r="F11" s="35">
        <f>IF(AND(E11=0,D11=0),0,IF(OR(D11=0,E11=0,D11="...",D11="…"),"...",IF((E11-D11)*100/D11&gt;199.9,"...",(E11-D11)*100/D11)))</f>
        <v>120</v>
      </c>
      <c r="G11" s="34"/>
      <c r="H11" s="34">
        <v>75</v>
      </c>
      <c r="I11" s="34">
        <v>183</v>
      </c>
      <c r="J11" s="36">
        <f>IF(AND(I11=0,H11=0),0,IF(OR(H11=0,I11=0,H11="...",H11="…"),"...",IF((I11-H11)*100/H11&gt;199.9,"...",(I11-H11)*100/H11)))</f>
        <v>144</v>
      </c>
      <c r="K11" s="34"/>
      <c r="L11" s="37">
        <f>IF(AND(D11=0,H11=0),0,IF(OR(D11="...",H11="..."),"...",H11/D11))</f>
        <v>1.6666666666666667</v>
      </c>
      <c r="M11" s="37">
        <f>IF(AND(E11=0,I11=0),0,IF(OR(E11="...",I11="..."),"...",I11/E11))</f>
        <v>1.8484848484848484</v>
      </c>
    </row>
    <row r="12" spans="1:13" s="13" customFormat="1" ht="16.5" customHeight="1" x14ac:dyDescent="0.2">
      <c r="B12" s="30" t="s">
        <v>0</v>
      </c>
      <c r="C12" s="8"/>
      <c r="D12" s="34">
        <v>9572</v>
      </c>
      <c r="E12" s="34">
        <v>10556</v>
      </c>
      <c r="F12" s="35">
        <f t="shared" si="0"/>
        <v>10.279983284580025</v>
      </c>
      <c r="G12" s="34"/>
      <c r="H12" s="34">
        <v>15112</v>
      </c>
      <c r="I12" s="34">
        <v>17749</v>
      </c>
      <c r="J12" s="36">
        <f t="shared" si="1"/>
        <v>17.449708840656431</v>
      </c>
      <c r="K12" s="34"/>
      <c r="L12" s="37">
        <f t="shared" ref="L12:M26" si="2">IF(AND(D12=0,H12=0),0,IF(OR(D12="...",H12="..."),"...",H12/D12))</f>
        <v>1.5787714166318429</v>
      </c>
      <c r="M12" s="37">
        <f t="shared" si="2"/>
        <v>1.6814134141720349</v>
      </c>
    </row>
    <row r="13" spans="1:13" s="13" customFormat="1" ht="16.5" customHeight="1" x14ac:dyDescent="0.2">
      <c r="B13" s="30" t="s">
        <v>1</v>
      </c>
      <c r="C13" s="8"/>
      <c r="D13" s="34">
        <v>939</v>
      </c>
      <c r="E13" s="34">
        <v>963</v>
      </c>
      <c r="F13" s="35">
        <f t="shared" si="0"/>
        <v>2.5559105431309903</v>
      </c>
      <c r="G13" s="34"/>
      <c r="H13" s="34">
        <v>2995</v>
      </c>
      <c r="I13" s="34">
        <v>1885</v>
      </c>
      <c r="J13" s="36">
        <f t="shared" si="1"/>
        <v>-37.061769616026709</v>
      </c>
      <c r="K13" s="34"/>
      <c r="L13" s="37">
        <f t="shared" si="2"/>
        <v>3.1895633652822153</v>
      </c>
      <c r="M13" s="37">
        <f t="shared" si="2"/>
        <v>1.9574247144340602</v>
      </c>
    </row>
    <row r="14" spans="1:13" s="13" customFormat="1" ht="16.5" customHeight="1" x14ac:dyDescent="0.2">
      <c r="B14" s="30" t="s">
        <v>2</v>
      </c>
      <c r="C14" s="8"/>
      <c r="D14" s="34">
        <v>3940</v>
      </c>
      <c r="E14" s="34">
        <v>3793</v>
      </c>
      <c r="F14" s="35">
        <f t="shared" si="0"/>
        <v>-3.7309644670050761</v>
      </c>
      <c r="G14" s="34"/>
      <c r="H14" s="34">
        <v>7400</v>
      </c>
      <c r="I14" s="34">
        <v>7314</v>
      </c>
      <c r="J14" s="36">
        <f t="shared" si="1"/>
        <v>-1.1621621621621621</v>
      </c>
      <c r="K14" s="34"/>
      <c r="L14" s="37">
        <f t="shared" si="2"/>
        <v>1.8781725888324874</v>
      </c>
      <c r="M14" s="37">
        <f t="shared" si="2"/>
        <v>1.9282889533350909</v>
      </c>
    </row>
    <row r="15" spans="1:13" s="13" customFormat="1" ht="16.5" customHeight="1" x14ac:dyDescent="0.2">
      <c r="B15" s="30" t="s">
        <v>3</v>
      </c>
      <c r="C15" s="8"/>
      <c r="D15" s="34">
        <v>88811</v>
      </c>
      <c r="E15" s="34">
        <v>99770</v>
      </c>
      <c r="F15" s="35">
        <f t="shared" si="0"/>
        <v>12.339687651304455</v>
      </c>
      <c r="G15" s="34"/>
      <c r="H15" s="34">
        <v>152452</v>
      </c>
      <c r="I15" s="34">
        <v>171467</v>
      </c>
      <c r="J15" s="36">
        <f t="shared" si="1"/>
        <v>12.472778317109647</v>
      </c>
      <c r="K15" s="34"/>
      <c r="L15" s="37">
        <f t="shared" si="2"/>
        <v>1.7165891612525475</v>
      </c>
      <c r="M15" s="37">
        <f t="shared" si="2"/>
        <v>1.7186228325147841</v>
      </c>
    </row>
    <row r="16" spans="1:13" s="13" customFormat="1" ht="16.5" customHeight="1" x14ac:dyDescent="0.2">
      <c r="B16" s="30" t="s">
        <v>45</v>
      </c>
      <c r="C16" s="8"/>
      <c r="D16" s="34">
        <v>205</v>
      </c>
      <c r="E16" s="34">
        <v>258</v>
      </c>
      <c r="F16" s="35">
        <f t="shared" si="0"/>
        <v>25.853658536585368</v>
      </c>
      <c r="G16" s="34"/>
      <c r="H16" s="34">
        <v>449</v>
      </c>
      <c r="I16" s="34">
        <v>647</v>
      </c>
      <c r="J16" s="36">
        <f t="shared" si="1"/>
        <v>44.097995545657014</v>
      </c>
      <c r="K16" s="34"/>
      <c r="L16" s="37">
        <f t="shared" si="2"/>
        <v>2.1902439024390246</v>
      </c>
      <c r="M16" s="37">
        <f t="shared" si="2"/>
        <v>2.5077519379844961</v>
      </c>
    </row>
    <row r="17" spans="2:13" s="13" customFormat="1" ht="16.5" customHeight="1" x14ac:dyDescent="0.2">
      <c r="B17" s="30" t="s">
        <v>4</v>
      </c>
      <c r="C17" s="8"/>
      <c r="D17" s="34">
        <v>917</v>
      </c>
      <c r="E17" s="34">
        <v>910</v>
      </c>
      <c r="F17" s="35">
        <f t="shared" si="0"/>
        <v>-0.76335877862595425</v>
      </c>
      <c r="G17" s="34"/>
      <c r="H17" s="34">
        <v>2066</v>
      </c>
      <c r="I17" s="34">
        <v>3260</v>
      </c>
      <c r="J17" s="36">
        <f t="shared" si="1"/>
        <v>57.792836398838332</v>
      </c>
      <c r="K17" s="34"/>
      <c r="L17" s="37">
        <f t="shared" si="2"/>
        <v>2.252998909487459</v>
      </c>
      <c r="M17" s="37">
        <f t="shared" si="2"/>
        <v>3.5824175824175826</v>
      </c>
    </row>
    <row r="18" spans="2:13" s="13" customFormat="1" ht="16.5" customHeight="1" x14ac:dyDescent="0.2">
      <c r="B18" s="30" t="s">
        <v>5</v>
      </c>
      <c r="C18" s="8"/>
      <c r="D18" s="34">
        <v>23390</v>
      </c>
      <c r="E18" s="34">
        <v>27277</v>
      </c>
      <c r="F18" s="35">
        <f t="shared" si="0"/>
        <v>16.618212911500642</v>
      </c>
      <c r="G18" s="34"/>
      <c r="H18" s="34">
        <v>40502</v>
      </c>
      <c r="I18" s="34">
        <v>45333</v>
      </c>
      <c r="J18" s="36">
        <f t="shared" si="1"/>
        <v>11.927806034269913</v>
      </c>
      <c r="K18" s="34"/>
      <c r="L18" s="37">
        <f t="shared" si="2"/>
        <v>1.7315946985891406</v>
      </c>
      <c r="M18" s="37">
        <f t="shared" si="2"/>
        <v>1.6619496278916304</v>
      </c>
    </row>
    <row r="19" spans="2:13" s="13" customFormat="1" ht="16.5" customHeight="1" x14ac:dyDescent="0.2">
      <c r="B19" s="30" t="s">
        <v>6</v>
      </c>
      <c r="C19" s="8"/>
      <c r="D19" s="34">
        <v>1536</v>
      </c>
      <c r="E19" s="34">
        <v>1537</v>
      </c>
      <c r="F19" s="35">
        <f t="shared" si="0"/>
        <v>6.5104166666666671E-2</v>
      </c>
      <c r="G19" s="34"/>
      <c r="H19" s="34">
        <v>4285</v>
      </c>
      <c r="I19" s="34">
        <v>3856</v>
      </c>
      <c r="J19" s="36">
        <f t="shared" si="1"/>
        <v>-10.011668611435239</v>
      </c>
      <c r="K19" s="34"/>
      <c r="L19" s="37">
        <f t="shared" si="2"/>
        <v>2.7897135416666665</v>
      </c>
      <c r="M19" s="37">
        <f t="shared" si="2"/>
        <v>2.508783344176968</v>
      </c>
    </row>
    <row r="20" spans="2:13" s="13" customFormat="1" ht="16.5" customHeight="1" x14ac:dyDescent="0.2">
      <c r="B20" s="75" t="s">
        <v>88</v>
      </c>
      <c r="C20" s="8"/>
      <c r="D20" s="34">
        <v>2598</v>
      </c>
      <c r="E20" s="34">
        <v>3455</v>
      </c>
      <c r="F20" s="35">
        <f t="shared" si="0"/>
        <v>32.986913010007697</v>
      </c>
      <c r="G20" s="34"/>
      <c r="H20" s="34">
        <v>5364</v>
      </c>
      <c r="I20" s="34">
        <v>7196</v>
      </c>
      <c r="J20" s="36">
        <f t="shared" si="1"/>
        <v>34.153616703952274</v>
      </c>
      <c r="K20" s="34"/>
      <c r="L20" s="37">
        <f t="shared" si="2"/>
        <v>2.0646651270207852</v>
      </c>
      <c r="M20" s="37">
        <f t="shared" si="2"/>
        <v>2.0827785817655573</v>
      </c>
    </row>
    <row r="21" spans="2:13" s="13" customFormat="1" ht="16.5" customHeight="1" x14ac:dyDescent="0.2">
      <c r="B21" s="30" t="s">
        <v>7</v>
      </c>
      <c r="C21" s="8"/>
      <c r="D21" s="34">
        <v>170</v>
      </c>
      <c r="E21" s="34">
        <v>149</v>
      </c>
      <c r="F21" s="35">
        <f t="shared" si="0"/>
        <v>-12.352941176470589</v>
      </c>
      <c r="G21" s="34"/>
      <c r="H21" s="34">
        <v>336</v>
      </c>
      <c r="I21" s="34">
        <v>324</v>
      </c>
      <c r="J21" s="36">
        <f t="shared" si="1"/>
        <v>-3.5714285714285716</v>
      </c>
      <c r="K21" s="34"/>
      <c r="L21" s="37">
        <f t="shared" si="2"/>
        <v>1.9764705882352942</v>
      </c>
      <c r="M21" s="37">
        <f t="shared" si="2"/>
        <v>2.174496644295302</v>
      </c>
    </row>
    <row r="22" spans="2:13" s="13" customFormat="1" ht="16.5" customHeight="1" x14ac:dyDescent="0.2">
      <c r="B22" s="30" t="s">
        <v>8</v>
      </c>
      <c r="C22" s="8"/>
      <c r="D22" s="34">
        <v>14870</v>
      </c>
      <c r="E22" s="34">
        <v>17513</v>
      </c>
      <c r="F22" s="35">
        <f t="shared" si="0"/>
        <v>17.774041694687291</v>
      </c>
      <c r="G22" s="34"/>
      <c r="H22" s="34">
        <v>27942</v>
      </c>
      <c r="I22" s="34">
        <v>33246</v>
      </c>
      <c r="J22" s="36">
        <f t="shared" si="1"/>
        <v>18.982177367403906</v>
      </c>
      <c r="K22" s="34"/>
      <c r="L22" s="37">
        <f t="shared" si="2"/>
        <v>1.8790854068594485</v>
      </c>
      <c r="M22" s="37">
        <f t="shared" si="2"/>
        <v>1.8983612173813738</v>
      </c>
    </row>
    <row r="23" spans="2:13" s="13" customFormat="1" ht="16.5" customHeight="1" x14ac:dyDescent="0.2">
      <c r="B23" s="30" t="s">
        <v>9</v>
      </c>
      <c r="C23" s="8"/>
      <c r="D23" s="34">
        <v>684</v>
      </c>
      <c r="E23" s="34">
        <v>902</v>
      </c>
      <c r="F23" s="35">
        <f t="shared" si="0"/>
        <v>31.871345029239766</v>
      </c>
      <c r="G23" s="34"/>
      <c r="H23" s="34">
        <v>1495</v>
      </c>
      <c r="I23" s="34">
        <v>1956</v>
      </c>
      <c r="J23" s="36">
        <f t="shared" si="1"/>
        <v>30.836120401337794</v>
      </c>
      <c r="K23" s="34"/>
      <c r="L23" s="37">
        <f t="shared" si="2"/>
        <v>2.185672514619883</v>
      </c>
      <c r="M23" s="37">
        <f t="shared" si="2"/>
        <v>2.1685144124168514</v>
      </c>
    </row>
    <row r="24" spans="2:13" s="13" customFormat="1" ht="16.5" customHeight="1" x14ac:dyDescent="0.2">
      <c r="B24" s="30" t="s">
        <v>46</v>
      </c>
      <c r="C24" s="8"/>
      <c r="D24" s="34">
        <v>194</v>
      </c>
      <c r="E24" s="34">
        <v>274</v>
      </c>
      <c r="F24" s="35">
        <f t="shared" si="0"/>
        <v>41.237113402061858</v>
      </c>
      <c r="G24" s="34"/>
      <c r="H24" s="34">
        <v>454</v>
      </c>
      <c r="I24" s="34">
        <v>608</v>
      </c>
      <c r="J24" s="36">
        <f t="shared" si="1"/>
        <v>33.920704845814981</v>
      </c>
      <c r="K24" s="34"/>
      <c r="L24" s="37">
        <f t="shared" si="2"/>
        <v>2.3402061855670104</v>
      </c>
      <c r="M24" s="37">
        <f t="shared" si="2"/>
        <v>2.218978102189781</v>
      </c>
    </row>
    <row r="25" spans="2:13" s="13" customFormat="1" ht="16.5" customHeight="1" x14ac:dyDescent="0.2">
      <c r="B25" s="30" t="s">
        <v>10</v>
      </c>
      <c r="C25" s="8"/>
      <c r="D25" s="34">
        <v>651</v>
      </c>
      <c r="E25" s="34">
        <v>685</v>
      </c>
      <c r="F25" s="35">
        <f t="shared" si="0"/>
        <v>5.2227342549923197</v>
      </c>
      <c r="G25" s="34"/>
      <c r="H25" s="34">
        <v>1118</v>
      </c>
      <c r="I25" s="34">
        <v>1136</v>
      </c>
      <c r="J25" s="36">
        <f t="shared" si="1"/>
        <v>1.6100178890876566</v>
      </c>
      <c r="K25" s="34"/>
      <c r="L25" s="37">
        <f t="shared" si="2"/>
        <v>1.717357910906298</v>
      </c>
      <c r="M25" s="37">
        <f t="shared" si="2"/>
        <v>1.6583941605839416</v>
      </c>
    </row>
    <row r="26" spans="2:13" s="13" customFormat="1" ht="16.5" customHeight="1" x14ac:dyDescent="0.2">
      <c r="B26" s="30" t="s">
        <v>47</v>
      </c>
      <c r="C26" s="8"/>
      <c r="D26" s="34">
        <v>373</v>
      </c>
      <c r="E26" s="34">
        <v>441</v>
      </c>
      <c r="F26" s="35">
        <f t="shared" si="0"/>
        <v>18.230563002680967</v>
      </c>
      <c r="G26" s="34"/>
      <c r="H26" s="34">
        <v>858</v>
      </c>
      <c r="I26" s="34">
        <v>1157</v>
      </c>
      <c r="J26" s="36">
        <f t="shared" si="1"/>
        <v>34.848484848484851</v>
      </c>
      <c r="K26" s="34"/>
      <c r="L26" s="37">
        <f t="shared" si="2"/>
        <v>2.3002680965147455</v>
      </c>
      <c r="M26" s="37">
        <f t="shared" si="2"/>
        <v>2.6235827664399092</v>
      </c>
    </row>
    <row r="27" spans="2:13" s="13" customFormat="1" ht="16.5" customHeight="1" x14ac:dyDescent="0.2">
      <c r="B27" s="30" t="s">
        <v>11</v>
      </c>
      <c r="C27" s="8"/>
      <c r="D27" s="34">
        <v>2229</v>
      </c>
      <c r="E27" s="34">
        <v>2415</v>
      </c>
      <c r="F27" s="35">
        <f t="shared" si="0"/>
        <v>8.3445491251682373</v>
      </c>
      <c r="G27" s="34"/>
      <c r="H27" s="34">
        <v>3537</v>
      </c>
      <c r="I27" s="34">
        <v>3572</v>
      </c>
      <c r="J27" s="36">
        <f t="shared" si="1"/>
        <v>0.98953915747808874</v>
      </c>
      <c r="K27" s="34"/>
      <c r="L27" s="37">
        <f t="shared" ref="L27:M62" si="3">IF(AND(D27=0,H27=0),0,IF(OR(D27="...",H27="..."),"...",H27/D27))</f>
        <v>1.5868102288021535</v>
      </c>
      <c r="M27" s="37">
        <f t="shared" si="3"/>
        <v>1.4790890269151138</v>
      </c>
    </row>
    <row r="28" spans="2:13" s="13" customFormat="1" ht="16.5" customHeight="1" x14ac:dyDescent="0.2">
      <c r="B28" s="30" t="s">
        <v>48</v>
      </c>
      <c r="C28" s="8"/>
      <c r="D28" s="34">
        <v>143</v>
      </c>
      <c r="E28" s="34">
        <v>235</v>
      </c>
      <c r="F28" s="35">
        <f t="shared" si="0"/>
        <v>64.335664335664333</v>
      </c>
      <c r="G28" s="34"/>
      <c r="H28" s="34">
        <v>664</v>
      </c>
      <c r="I28" s="34">
        <v>408</v>
      </c>
      <c r="J28" s="36">
        <f t="shared" si="1"/>
        <v>-38.554216867469883</v>
      </c>
      <c r="K28" s="34"/>
      <c r="L28" s="37">
        <f t="shared" si="3"/>
        <v>4.6433566433566433</v>
      </c>
      <c r="M28" s="37">
        <f t="shared" si="3"/>
        <v>1.7361702127659575</v>
      </c>
    </row>
    <row r="29" spans="2:13" s="13" customFormat="1" ht="16.5" customHeight="1" x14ac:dyDescent="0.2">
      <c r="B29" s="30" t="s">
        <v>12</v>
      </c>
      <c r="C29" s="8"/>
      <c r="D29" s="34">
        <v>23601</v>
      </c>
      <c r="E29" s="34">
        <v>24821</v>
      </c>
      <c r="F29" s="35">
        <f t="shared" si="0"/>
        <v>5.1692724884538794</v>
      </c>
      <c r="G29" s="34"/>
      <c r="H29" s="34">
        <v>34638</v>
      </c>
      <c r="I29" s="34">
        <v>37353</v>
      </c>
      <c r="J29" s="36">
        <f t="shared" si="1"/>
        <v>7.8382123679196258</v>
      </c>
      <c r="K29" s="34"/>
      <c r="L29" s="37">
        <f t="shared" si="3"/>
        <v>1.4676496758611923</v>
      </c>
      <c r="M29" s="37">
        <f t="shared" si="3"/>
        <v>1.5048950485476009</v>
      </c>
    </row>
    <row r="30" spans="2:13" s="13" customFormat="1" ht="16.5" customHeight="1" x14ac:dyDescent="0.2">
      <c r="B30" s="30" t="s">
        <v>13</v>
      </c>
      <c r="C30" s="8"/>
      <c r="D30" s="34">
        <v>1522</v>
      </c>
      <c r="E30" s="34">
        <v>1526</v>
      </c>
      <c r="F30" s="35">
        <f t="shared" si="0"/>
        <v>0.26281208935611039</v>
      </c>
      <c r="G30" s="34"/>
      <c r="H30" s="34">
        <v>4293</v>
      </c>
      <c r="I30" s="34">
        <v>3089</v>
      </c>
      <c r="J30" s="36">
        <f t="shared" si="1"/>
        <v>-28.045655718611695</v>
      </c>
      <c r="K30" s="34"/>
      <c r="L30" s="37">
        <f t="shared" si="3"/>
        <v>2.8206307490144549</v>
      </c>
      <c r="M30" s="37">
        <f t="shared" si="3"/>
        <v>2.0242463958060291</v>
      </c>
    </row>
    <row r="31" spans="2:13" s="13" customFormat="1" ht="16.5" customHeight="1" x14ac:dyDescent="0.2">
      <c r="B31" s="30" t="s">
        <v>14</v>
      </c>
      <c r="C31" s="8"/>
      <c r="D31" s="34">
        <v>6022</v>
      </c>
      <c r="E31" s="34">
        <v>6698</v>
      </c>
      <c r="F31" s="35">
        <f t="shared" si="0"/>
        <v>11.225506476253736</v>
      </c>
      <c r="G31" s="34"/>
      <c r="H31" s="34">
        <v>12030</v>
      </c>
      <c r="I31" s="34">
        <v>12337</v>
      </c>
      <c r="J31" s="36">
        <f t="shared" si="1"/>
        <v>2.5519534497090608</v>
      </c>
      <c r="K31" s="34"/>
      <c r="L31" s="37">
        <f t="shared" si="3"/>
        <v>1.9976751909664563</v>
      </c>
      <c r="M31" s="37">
        <f t="shared" si="3"/>
        <v>1.8418931024186325</v>
      </c>
    </row>
    <row r="32" spans="2:13" s="13" customFormat="1" ht="16.5" customHeight="1" x14ac:dyDescent="0.2">
      <c r="B32" s="30" t="s">
        <v>15</v>
      </c>
      <c r="C32" s="8"/>
      <c r="D32" s="34">
        <v>3136</v>
      </c>
      <c r="E32" s="34">
        <v>3745</v>
      </c>
      <c r="F32" s="35">
        <f t="shared" si="0"/>
        <v>19.419642857142858</v>
      </c>
      <c r="G32" s="34"/>
      <c r="H32" s="34">
        <v>7954</v>
      </c>
      <c r="I32" s="34">
        <v>9618</v>
      </c>
      <c r="J32" s="36">
        <f t="shared" si="1"/>
        <v>20.920291677143574</v>
      </c>
      <c r="K32" s="34"/>
      <c r="L32" s="37">
        <f t="shared" si="3"/>
        <v>2.5363520408163267</v>
      </c>
      <c r="M32" s="37">
        <f t="shared" si="3"/>
        <v>2.5682242990654207</v>
      </c>
    </row>
    <row r="33" spans="2:13" s="13" customFormat="1" ht="16.5" customHeight="1" x14ac:dyDescent="0.2">
      <c r="B33" s="30" t="s">
        <v>16</v>
      </c>
      <c r="C33" s="8"/>
      <c r="D33" s="34">
        <v>2293</v>
      </c>
      <c r="E33" s="34">
        <v>2799</v>
      </c>
      <c r="F33" s="35">
        <f t="shared" si="0"/>
        <v>22.067160924552987</v>
      </c>
      <c r="G33" s="34"/>
      <c r="H33" s="34">
        <v>4958</v>
      </c>
      <c r="I33" s="34">
        <v>5515</v>
      </c>
      <c r="J33" s="36">
        <f t="shared" si="1"/>
        <v>11.234368697055265</v>
      </c>
      <c r="K33" s="34"/>
      <c r="L33" s="37">
        <f t="shared" si="3"/>
        <v>2.1622328826864368</v>
      </c>
      <c r="M33" s="37">
        <f t="shared" si="3"/>
        <v>1.9703465523401216</v>
      </c>
    </row>
    <row r="34" spans="2:13" s="13" customFormat="1" ht="16.5" customHeight="1" x14ac:dyDescent="0.2">
      <c r="B34" s="30" t="s">
        <v>17</v>
      </c>
      <c r="C34" s="8"/>
      <c r="D34" s="34">
        <v>2203</v>
      </c>
      <c r="E34" s="34">
        <v>3163</v>
      </c>
      <c r="F34" s="35">
        <f t="shared" si="0"/>
        <v>43.576940535633227</v>
      </c>
      <c r="G34" s="34"/>
      <c r="H34" s="34">
        <v>6948</v>
      </c>
      <c r="I34" s="34">
        <v>6343</v>
      </c>
      <c r="J34" s="36">
        <f t="shared" si="1"/>
        <v>-8.7075417386298213</v>
      </c>
      <c r="K34" s="34"/>
      <c r="L34" s="37">
        <f t="shared" si="3"/>
        <v>3.1538810712664547</v>
      </c>
      <c r="M34" s="37">
        <f t="shared" si="3"/>
        <v>2.0053746443250078</v>
      </c>
    </row>
    <row r="35" spans="2:13" s="13" customFormat="1" ht="16.5" customHeight="1" x14ac:dyDescent="0.2">
      <c r="B35" s="30" t="s">
        <v>18</v>
      </c>
      <c r="C35" s="8"/>
      <c r="D35" s="34">
        <v>939</v>
      </c>
      <c r="E35" s="34">
        <v>1203</v>
      </c>
      <c r="F35" s="35">
        <f t="shared" si="0"/>
        <v>28.115015974440894</v>
      </c>
      <c r="G35" s="34"/>
      <c r="H35" s="34">
        <v>2779</v>
      </c>
      <c r="I35" s="34">
        <v>2915</v>
      </c>
      <c r="J35" s="36">
        <f t="shared" si="1"/>
        <v>4.8938467074487226</v>
      </c>
      <c r="K35" s="34"/>
      <c r="L35" s="37">
        <f t="shared" si="3"/>
        <v>2.9595314164004258</v>
      </c>
      <c r="M35" s="37">
        <f t="shared" si="3"/>
        <v>2.4231088944305901</v>
      </c>
    </row>
    <row r="36" spans="2:13" s="13" customFormat="1" ht="16.5" customHeight="1" x14ac:dyDescent="0.2">
      <c r="B36" s="30" t="s">
        <v>19</v>
      </c>
      <c r="C36" s="8"/>
      <c r="D36" s="34">
        <v>2864</v>
      </c>
      <c r="E36" s="34">
        <v>3414</v>
      </c>
      <c r="F36" s="35">
        <f t="shared" si="0"/>
        <v>19.203910614525139</v>
      </c>
      <c r="G36" s="34"/>
      <c r="H36" s="34">
        <v>5272</v>
      </c>
      <c r="I36" s="34">
        <v>6786</v>
      </c>
      <c r="J36" s="36">
        <f t="shared" si="1"/>
        <v>28.717754172989377</v>
      </c>
      <c r="K36" s="34"/>
      <c r="L36" s="37">
        <f t="shared" si="3"/>
        <v>1.8407821229050279</v>
      </c>
      <c r="M36" s="37">
        <f t="shared" si="3"/>
        <v>1.9876977152899824</v>
      </c>
    </row>
    <row r="37" spans="2:13" s="13" customFormat="1" ht="16.5" customHeight="1" x14ac:dyDescent="0.2">
      <c r="B37" s="30" t="s">
        <v>80</v>
      </c>
      <c r="C37" s="8"/>
      <c r="D37" s="34">
        <v>597</v>
      </c>
      <c r="E37" s="34">
        <v>768</v>
      </c>
      <c r="F37" s="35">
        <f t="shared" si="0"/>
        <v>28.643216080402009</v>
      </c>
      <c r="G37" s="34"/>
      <c r="H37" s="34">
        <v>1245</v>
      </c>
      <c r="I37" s="34">
        <v>1772</v>
      </c>
      <c r="J37" s="36">
        <f t="shared" si="1"/>
        <v>42.329317269076306</v>
      </c>
      <c r="K37" s="34"/>
      <c r="L37" s="37">
        <f t="shared" si="3"/>
        <v>2.0854271356783918</v>
      </c>
      <c r="M37" s="37">
        <f t="shared" si="3"/>
        <v>2.3072916666666665</v>
      </c>
    </row>
    <row r="38" spans="2:13" s="13" customFormat="1" ht="16.5" customHeight="1" x14ac:dyDescent="0.2">
      <c r="B38" s="30" t="s">
        <v>49</v>
      </c>
      <c r="C38" s="8"/>
      <c r="D38" s="34">
        <v>561</v>
      </c>
      <c r="E38" s="34">
        <v>782</v>
      </c>
      <c r="F38" s="35">
        <f t="shared" si="0"/>
        <v>39.393939393939391</v>
      </c>
      <c r="G38" s="34"/>
      <c r="H38" s="34">
        <v>1161</v>
      </c>
      <c r="I38" s="34">
        <v>1670</v>
      </c>
      <c r="J38" s="36">
        <f t="shared" si="1"/>
        <v>43.841515934539188</v>
      </c>
      <c r="K38" s="34"/>
      <c r="L38" s="37">
        <f t="shared" si="3"/>
        <v>2.0695187165775399</v>
      </c>
      <c r="M38" s="37">
        <f t="shared" si="3"/>
        <v>2.1355498721227621</v>
      </c>
    </row>
    <row r="39" spans="2:13" s="13" customFormat="1" ht="16.5" customHeight="1" x14ac:dyDescent="0.2">
      <c r="B39" s="30" t="s">
        <v>20</v>
      </c>
      <c r="C39" s="8"/>
      <c r="D39" s="34">
        <v>583</v>
      </c>
      <c r="E39" s="34">
        <v>593</v>
      </c>
      <c r="F39" s="35">
        <f t="shared" si="0"/>
        <v>1.7152658662092624</v>
      </c>
      <c r="G39" s="34"/>
      <c r="H39" s="34">
        <v>1562</v>
      </c>
      <c r="I39" s="34">
        <v>1367</v>
      </c>
      <c r="J39" s="36">
        <f t="shared" si="1"/>
        <v>-12.483994878361075</v>
      </c>
      <c r="K39" s="34"/>
      <c r="L39" s="37">
        <f t="shared" si="3"/>
        <v>2.6792452830188678</v>
      </c>
      <c r="M39" s="37">
        <f t="shared" si="3"/>
        <v>2.3052276559865095</v>
      </c>
    </row>
    <row r="40" spans="2:13" s="13" customFormat="1" ht="16.5" customHeight="1" x14ac:dyDescent="0.2">
      <c r="B40" s="30" t="s">
        <v>21</v>
      </c>
      <c r="C40" s="8"/>
      <c r="D40" s="34">
        <v>9460</v>
      </c>
      <c r="E40" s="34">
        <v>12076</v>
      </c>
      <c r="F40" s="35">
        <f t="shared" si="0"/>
        <v>27.653276955602536</v>
      </c>
      <c r="G40" s="34"/>
      <c r="H40" s="34">
        <v>21472</v>
      </c>
      <c r="I40" s="34">
        <v>24617</v>
      </c>
      <c r="J40" s="36">
        <f t="shared" si="1"/>
        <v>14.646982116244411</v>
      </c>
      <c r="K40" s="34"/>
      <c r="L40" s="37">
        <f t="shared" si="3"/>
        <v>2.269767441860465</v>
      </c>
      <c r="M40" s="37">
        <f t="shared" si="3"/>
        <v>2.0385061278569063</v>
      </c>
    </row>
    <row r="41" spans="2:13" s="13" customFormat="1" ht="16.5" customHeight="1" x14ac:dyDescent="0.2">
      <c r="B41" s="30" t="s">
        <v>22</v>
      </c>
      <c r="C41" s="8"/>
      <c r="D41" s="34">
        <v>1381</v>
      </c>
      <c r="E41" s="34">
        <v>2088</v>
      </c>
      <c r="F41" s="35">
        <f t="shared" si="0"/>
        <v>51.19478638667632</v>
      </c>
      <c r="G41" s="34"/>
      <c r="H41" s="34">
        <v>2768</v>
      </c>
      <c r="I41" s="34">
        <v>4452</v>
      </c>
      <c r="J41" s="36">
        <f t="shared" si="1"/>
        <v>60.838150289017342</v>
      </c>
      <c r="K41" s="34"/>
      <c r="L41" s="37">
        <f t="shared" si="3"/>
        <v>2.004344677769732</v>
      </c>
      <c r="M41" s="37">
        <f t="shared" si="3"/>
        <v>2.132183908045977</v>
      </c>
    </row>
    <row r="42" spans="2:13" s="13" customFormat="1" ht="16.5" customHeight="1" x14ac:dyDescent="0.2">
      <c r="B42" s="30" t="s">
        <v>23</v>
      </c>
      <c r="C42" s="8"/>
      <c r="D42" s="34">
        <v>1933</v>
      </c>
      <c r="E42" s="34">
        <v>5456</v>
      </c>
      <c r="F42" s="35">
        <f t="shared" si="0"/>
        <v>182.25556130367303</v>
      </c>
      <c r="G42" s="34"/>
      <c r="H42" s="34">
        <v>4595</v>
      </c>
      <c r="I42" s="34">
        <v>9961</v>
      </c>
      <c r="J42" s="36">
        <f t="shared" si="1"/>
        <v>116.7791077257889</v>
      </c>
      <c r="K42" s="34"/>
      <c r="L42" s="37">
        <f t="shared" si="3"/>
        <v>2.3771339886187275</v>
      </c>
      <c r="M42" s="37">
        <f t="shared" si="3"/>
        <v>1.8256964809384164</v>
      </c>
    </row>
    <row r="43" spans="2:13" s="13" customFormat="1" ht="16.5" customHeight="1" x14ac:dyDescent="0.2">
      <c r="B43" s="30" t="s">
        <v>24</v>
      </c>
      <c r="C43" s="8"/>
      <c r="D43" s="34">
        <v>115</v>
      </c>
      <c r="E43" s="34">
        <v>54</v>
      </c>
      <c r="F43" s="35">
        <f t="shared" si="0"/>
        <v>-53.043478260869563</v>
      </c>
      <c r="G43" s="34"/>
      <c r="H43" s="34">
        <v>214</v>
      </c>
      <c r="I43" s="34">
        <v>548</v>
      </c>
      <c r="J43" s="36">
        <f t="shared" si="1"/>
        <v>156.07476635514018</v>
      </c>
      <c r="K43" s="34"/>
      <c r="L43" s="37">
        <f t="shared" si="3"/>
        <v>1.8608695652173912</v>
      </c>
      <c r="M43" s="37">
        <f t="shared" si="3"/>
        <v>10.148148148148149</v>
      </c>
    </row>
    <row r="44" spans="2:13" s="13" customFormat="1" ht="16.5" customHeight="1" x14ac:dyDescent="0.2">
      <c r="B44" s="30" t="s">
        <v>25</v>
      </c>
      <c r="C44" s="8"/>
      <c r="D44" s="34">
        <v>2074</v>
      </c>
      <c r="E44" s="34">
        <v>2265</v>
      </c>
      <c r="F44" s="35">
        <f t="shared" si="0"/>
        <v>9.2092574734811965</v>
      </c>
      <c r="G44" s="34"/>
      <c r="H44" s="34">
        <v>4768</v>
      </c>
      <c r="I44" s="34">
        <v>4735</v>
      </c>
      <c r="J44" s="36">
        <f t="shared" si="1"/>
        <v>-0.69211409395973156</v>
      </c>
      <c r="K44" s="34"/>
      <c r="L44" s="37">
        <f t="shared" si="3"/>
        <v>2.2989392478302797</v>
      </c>
      <c r="M44" s="37">
        <f t="shared" si="3"/>
        <v>2.0905077262693155</v>
      </c>
    </row>
    <row r="45" spans="2:13" s="13" customFormat="1" ht="16.5" customHeight="1" x14ac:dyDescent="0.2">
      <c r="B45" s="30" t="s">
        <v>67</v>
      </c>
      <c r="C45" s="8"/>
      <c r="D45" s="34">
        <v>24093</v>
      </c>
      <c r="E45" s="34">
        <v>36619</v>
      </c>
      <c r="F45" s="35">
        <f t="shared" si="0"/>
        <v>51.990204623749634</v>
      </c>
      <c r="G45" s="34"/>
      <c r="H45" s="34">
        <v>49472</v>
      </c>
      <c r="I45" s="34">
        <v>73630</v>
      </c>
      <c r="J45" s="36">
        <f t="shared" si="1"/>
        <v>48.831662354463134</v>
      </c>
      <c r="K45" s="34"/>
      <c r="L45" s="37">
        <f t="shared" si="3"/>
        <v>2.0533764993981656</v>
      </c>
      <c r="M45" s="37">
        <f t="shared" si="3"/>
        <v>2.0107048253638822</v>
      </c>
    </row>
    <row r="46" spans="2:13" s="13" customFormat="1" ht="15.75" customHeight="1" x14ac:dyDescent="0.2">
      <c r="B46" s="30" t="s">
        <v>50</v>
      </c>
      <c r="C46" s="8"/>
      <c r="D46" s="34">
        <v>141</v>
      </c>
      <c r="E46" s="34">
        <v>353</v>
      </c>
      <c r="F46" s="35">
        <f t="shared" si="0"/>
        <v>150.35460992907801</v>
      </c>
      <c r="G46" s="34"/>
      <c r="H46" s="34">
        <v>426</v>
      </c>
      <c r="I46" s="34">
        <v>821</v>
      </c>
      <c r="J46" s="36">
        <f t="shared" si="1"/>
        <v>92.72300469483568</v>
      </c>
      <c r="K46" s="34"/>
      <c r="L46" s="37">
        <f t="shared" si="3"/>
        <v>3.021276595744681</v>
      </c>
      <c r="M46" s="37">
        <f t="shared" si="3"/>
        <v>2.3257790368271953</v>
      </c>
    </row>
    <row r="47" spans="2:13" s="13" customFormat="1" ht="16.5" customHeight="1" x14ac:dyDescent="0.2">
      <c r="B47" s="77" t="s">
        <v>81</v>
      </c>
      <c r="C47" s="78"/>
      <c r="D47" s="79">
        <v>1333</v>
      </c>
      <c r="E47" s="79">
        <v>1802</v>
      </c>
      <c r="F47" s="80">
        <f t="shared" si="0"/>
        <v>35.183795948987246</v>
      </c>
      <c r="G47" s="79"/>
      <c r="H47" s="79">
        <v>2337</v>
      </c>
      <c r="I47" s="79">
        <v>3864</v>
      </c>
      <c r="J47" s="81">
        <f t="shared" si="1"/>
        <v>65.340179717586651</v>
      </c>
      <c r="K47" s="79"/>
      <c r="L47" s="82">
        <f t="shared" si="3"/>
        <v>1.7531882970742685</v>
      </c>
      <c r="M47" s="82">
        <f t="shared" si="3"/>
        <v>2.1442841287458378</v>
      </c>
    </row>
    <row r="48" spans="2:13" s="13" customFormat="1" ht="22.5" customHeight="1" x14ac:dyDescent="0.2">
      <c r="B48" s="41" t="s">
        <v>82</v>
      </c>
      <c r="C48" s="8"/>
      <c r="D48" s="11">
        <v>50209</v>
      </c>
      <c r="E48" s="11">
        <v>65068</v>
      </c>
      <c r="F48" s="22">
        <f t="shared" si="0"/>
        <v>29.594295843374695</v>
      </c>
      <c r="G48" s="11"/>
      <c r="H48" s="11">
        <v>116530</v>
      </c>
      <c r="I48" s="11">
        <v>152831</v>
      </c>
      <c r="J48" s="23">
        <f t="shared" si="1"/>
        <v>31.151634772161675</v>
      </c>
      <c r="K48" s="11"/>
      <c r="L48" s="21">
        <f t="shared" si="3"/>
        <v>2.3208986436694619</v>
      </c>
      <c r="M48" s="21">
        <f t="shared" si="3"/>
        <v>2.3487889592426385</v>
      </c>
    </row>
    <row r="49" spans="2:13" s="13" customFormat="1" ht="16.5" customHeight="1" x14ac:dyDescent="0.2">
      <c r="B49" s="31" t="s">
        <v>66</v>
      </c>
      <c r="C49" s="10"/>
      <c r="D49" s="34">
        <v>40262</v>
      </c>
      <c r="E49" s="34">
        <v>51626</v>
      </c>
      <c r="F49" s="35">
        <f t="shared" si="0"/>
        <v>28.225125428443693</v>
      </c>
      <c r="G49" s="34"/>
      <c r="H49" s="34">
        <v>93056</v>
      </c>
      <c r="I49" s="34">
        <v>118332</v>
      </c>
      <c r="J49" s="36">
        <f t="shared" si="1"/>
        <v>27.162138927097661</v>
      </c>
      <c r="K49" s="34"/>
      <c r="L49" s="37">
        <f t="shared" si="3"/>
        <v>2.3112612388853013</v>
      </c>
      <c r="M49" s="37">
        <f t="shared" si="3"/>
        <v>2.2921008794018518</v>
      </c>
    </row>
    <row r="50" spans="2:13" s="13" customFormat="1" ht="16.5" customHeight="1" x14ac:dyDescent="0.2">
      <c r="B50" s="31" t="s">
        <v>26</v>
      </c>
      <c r="C50" s="10"/>
      <c r="D50" s="34">
        <v>4176</v>
      </c>
      <c r="E50" s="34">
        <v>6390</v>
      </c>
      <c r="F50" s="35">
        <f t="shared" si="0"/>
        <v>53.017241379310342</v>
      </c>
      <c r="G50" s="34"/>
      <c r="H50" s="34">
        <v>9380</v>
      </c>
      <c r="I50" s="34">
        <v>15926</v>
      </c>
      <c r="J50" s="36">
        <f t="shared" si="1"/>
        <v>69.786780383795303</v>
      </c>
      <c r="K50" s="34"/>
      <c r="L50" s="37">
        <f t="shared" si="3"/>
        <v>2.2461685823754789</v>
      </c>
      <c r="M50" s="37">
        <f t="shared" si="3"/>
        <v>2.4923317683881065</v>
      </c>
    </row>
    <row r="51" spans="2:13" s="13" customFormat="1" ht="16.5" customHeight="1" x14ac:dyDescent="0.2">
      <c r="B51" s="31" t="s">
        <v>58</v>
      </c>
      <c r="C51" s="10"/>
      <c r="D51" s="34">
        <v>1041</v>
      </c>
      <c r="E51" s="34">
        <v>1532</v>
      </c>
      <c r="F51" s="35">
        <f t="shared" si="0"/>
        <v>47.166186359269936</v>
      </c>
      <c r="G51" s="34"/>
      <c r="H51" s="34">
        <v>2309</v>
      </c>
      <c r="I51" s="34">
        <v>4944</v>
      </c>
      <c r="J51" s="36">
        <f t="shared" si="1"/>
        <v>114.11866608921611</v>
      </c>
      <c r="K51" s="34"/>
      <c r="L51" s="37">
        <f>IF(AND(D51=0,H51=0),0,IF(OR(D51="...",H51="..."),"...",H51/D51))</f>
        <v>2.2180595581171949</v>
      </c>
      <c r="M51" s="37">
        <f>IF(AND(E51=0,I51=0),0,IF(OR(E51="...",I51="..."),"...",I51/E51))</f>
        <v>3.2271540469973892</v>
      </c>
    </row>
    <row r="52" spans="2:13" s="13" customFormat="1" ht="16.5" customHeight="1" x14ac:dyDescent="0.2">
      <c r="B52" s="31" t="s">
        <v>59</v>
      </c>
      <c r="C52" s="10"/>
      <c r="D52" s="34">
        <v>707</v>
      </c>
      <c r="E52" s="34">
        <v>780</v>
      </c>
      <c r="F52" s="35">
        <f t="shared" si="0"/>
        <v>10.325318246110326</v>
      </c>
      <c r="G52" s="34"/>
      <c r="H52" s="34">
        <v>1585</v>
      </c>
      <c r="I52" s="34">
        <v>1849</v>
      </c>
      <c r="J52" s="36">
        <f t="shared" si="1"/>
        <v>16.656151419558359</v>
      </c>
      <c r="K52" s="34"/>
      <c r="L52" s="37">
        <f>IF(AND(D52=0,H52=0),0,IF(OR(D52="...",H52="..."),"...",H52/D52))</f>
        <v>2.2418670438472419</v>
      </c>
      <c r="M52" s="37">
        <f>IF(AND(E52=0,I52=0),0,IF(OR(E52="...",I52="..."),"...",I52/E52))</f>
        <v>2.3705128205128205</v>
      </c>
    </row>
    <row r="53" spans="2:13" s="14" customFormat="1" ht="16.5" customHeight="1" x14ac:dyDescent="0.2">
      <c r="B53" s="31" t="s">
        <v>27</v>
      </c>
      <c r="C53" s="10"/>
      <c r="D53" s="34">
        <v>676</v>
      </c>
      <c r="E53" s="34">
        <v>846</v>
      </c>
      <c r="F53" s="35">
        <f t="shared" si="0"/>
        <v>25.147928994082839</v>
      </c>
      <c r="G53" s="34"/>
      <c r="H53" s="34">
        <v>1579</v>
      </c>
      <c r="I53" s="34">
        <v>1925</v>
      </c>
      <c r="J53" s="36">
        <f t="shared" si="1"/>
        <v>21.912602913236224</v>
      </c>
      <c r="K53" s="34"/>
      <c r="L53" s="37">
        <f t="shared" si="3"/>
        <v>2.3357988165680474</v>
      </c>
      <c r="M53" s="37">
        <f t="shared" si="3"/>
        <v>2.2754137115839241</v>
      </c>
    </row>
    <row r="54" spans="2:13" s="13" customFormat="1" ht="16.5" customHeight="1" x14ac:dyDescent="0.2">
      <c r="B54" s="31" t="s">
        <v>28</v>
      </c>
      <c r="C54" s="10"/>
      <c r="D54" s="34">
        <v>1996</v>
      </c>
      <c r="E54" s="34">
        <v>2295</v>
      </c>
      <c r="F54" s="35">
        <f t="shared" si="0"/>
        <v>14.979959919839679</v>
      </c>
      <c r="G54" s="34"/>
      <c r="H54" s="34">
        <v>5296</v>
      </c>
      <c r="I54" s="34">
        <v>6114</v>
      </c>
      <c r="J54" s="36">
        <f t="shared" si="1"/>
        <v>15.445619335347432</v>
      </c>
      <c r="K54" s="34"/>
      <c r="L54" s="37">
        <f t="shared" si="3"/>
        <v>2.6533066132264529</v>
      </c>
      <c r="M54" s="37">
        <f t="shared" si="3"/>
        <v>2.6640522875816992</v>
      </c>
    </row>
    <row r="55" spans="2:13" s="13" customFormat="1" ht="16.5" customHeight="1" x14ac:dyDescent="0.2">
      <c r="B55" s="31" t="s">
        <v>29</v>
      </c>
      <c r="C55" s="10"/>
      <c r="D55" s="34">
        <v>314</v>
      </c>
      <c r="E55" s="34">
        <v>451</v>
      </c>
      <c r="F55" s="35">
        <f t="shared" si="0"/>
        <v>43.630573248407643</v>
      </c>
      <c r="G55" s="34"/>
      <c r="H55" s="34">
        <v>638</v>
      </c>
      <c r="I55" s="34">
        <v>941</v>
      </c>
      <c r="J55" s="36">
        <f t="shared" si="1"/>
        <v>47.492163009404386</v>
      </c>
      <c r="K55" s="34"/>
      <c r="L55" s="37">
        <f t="shared" si="3"/>
        <v>2.031847133757962</v>
      </c>
      <c r="M55" s="37">
        <f t="shared" si="3"/>
        <v>2.0864745011086474</v>
      </c>
    </row>
    <row r="56" spans="2:13" s="13" customFormat="1" ht="15.75" customHeight="1" x14ac:dyDescent="0.2">
      <c r="B56" s="83" t="s">
        <v>30</v>
      </c>
      <c r="C56" s="84"/>
      <c r="D56" s="79">
        <v>1037</v>
      </c>
      <c r="E56" s="79">
        <v>1148</v>
      </c>
      <c r="F56" s="80">
        <f t="shared" si="0"/>
        <v>10.703953712632593</v>
      </c>
      <c r="G56" s="79"/>
      <c r="H56" s="79">
        <v>2687</v>
      </c>
      <c r="I56" s="79">
        <v>2800</v>
      </c>
      <c r="J56" s="81">
        <f t="shared" si="1"/>
        <v>4.2054335690360993</v>
      </c>
      <c r="K56" s="79"/>
      <c r="L56" s="82">
        <f t="shared" si="3"/>
        <v>2.5911282545805205</v>
      </c>
      <c r="M56" s="82">
        <f t="shared" si="3"/>
        <v>2.4390243902439024</v>
      </c>
    </row>
    <row r="57" spans="2:13" s="13" customFormat="1" ht="22.5" customHeight="1" x14ac:dyDescent="0.2">
      <c r="B57" s="42" t="s">
        <v>83</v>
      </c>
      <c r="C57" s="10"/>
      <c r="D57" s="11">
        <v>2150</v>
      </c>
      <c r="E57" s="11">
        <v>2460</v>
      </c>
      <c r="F57" s="22">
        <f t="shared" si="0"/>
        <v>14.418604651162791</v>
      </c>
      <c r="G57" s="11"/>
      <c r="H57" s="11">
        <v>7119</v>
      </c>
      <c r="I57" s="11">
        <v>7640</v>
      </c>
      <c r="J57" s="23">
        <f t="shared" si="1"/>
        <v>7.3184436016294425</v>
      </c>
      <c r="K57" s="11"/>
      <c r="L57" s="21">
        <f t="shared" si="3"/>
        <v>3.3111627906976744</v>
      </c>
      <c r="M57" s="21">
        <f t="shared" si="3"/>
        <v>3.1056910569105689</v>
      </c>
    </row>
    <row r="58" spans="2:13" s="13" customFormat="1" ht="16.5" customHeight="1" x14ac:dyDescent="0.2">
      <c r="B58" s="32" t="s">
        <v>31</v>
      </c>
      <c r="C58" s="8"/>
      <c r="D58" s="34">
        <v>347</v>
      </c>
      <c r="E58" s="34">
        <v>349</v>
      </c>
      <c r="F58" s="35">
        <f t="shared" si="0"/>
        <v>0.57636887608069165</v>
      </c>
      <c r="G58" s="34"/>
      <c r="H58" s="34">
        <v>925</v>
      </c>
      <c r="I58" s="34">
        <v>991</v>
      </c>
      <c r="J58" s="36">
        <f t="shared" si="1"/>
        <v>7.1351351351351351</v>
      </c>
      <c r="K58" s="34"/>
      <c r="L58" s="37">
        <f t="shared" si="3"/>
        <v>2.6657060518731988</v>
      </c>
      <c r="M58" s="37">
        <f t="shared" si="3"/>
        <v>2.8395415472779368</v>
      </c>
    </row>
    <row r="59" spans="2:13" s="13" customFormat="1" ht="16.5" customHeight="1" x14ac:dyDescent="0.2">
      <c r="B59" s="32" t="s">
        <v>32</v>
      </c>
      <c r="C59" s="8"/>
      <c r="D59" s="34">
        <v>443</v>
      </c>
      <c r="E59" s="34">
        <v>553</v>
      </c>
      <c r="F59" s="35">
        <f t="shared" si="0"/>
        <v>24.830699774266364</v>
      </c>
      <c r="G59" s="34"/>
      <c r="H59" s="34">
        <v>1291</v>
      </c>
      <c r="I59" s="34">
        <v>1227</v>
      </c>
      <c r="J59" s="36">
        <f t="shared" si="1"/>
        <v>-4.9573973663826489</v>
      </c>
      <c r="K59" s="34"/>
      <c r="L59" s="37">
        <f t="shared" si="3"/>
        <v>2.9142212189616252</v>
      </c>
      <c r="M59" s="37">
        <f t="shared" si="3"/>
        <v>2.2188065099457503</v>
      </c>
    </row>
    <row r="60" spans="2:13" s="13" customFormat="1" ht="16.5" customHeight="1" x14ac:dyDescent="0.2">
      <c r="B60" s="32" t="s">
        <v>44</v>
      </c>
      <c r="C60" s="8"/>
      <c r="D60" s="34">
        <v>525</v>
      </c>
      <c r="E60" s="34">
        <v>600</v>
      </c>
      <c r="F60" s="35">
        <f t="shared" si="0"/>
        <v>14.285714285714286</v>
      </c>
      <c r="G60" s="34"/>
      <c r="H60" s="34">
        <v>1950</v>
      </c>
      <c r="I60" s="34">
        <v>1539</v>
      </c>
      <c r="J60" s="36">
        <f t="shared" si="1"/>
        <v>-21.076923076923077</v>
      </c>
      <c r="K60" s="34"/>
      <c r="L60" s="37">
        <f t="shared" si="3"/>
        <v>3.7142857142857144</v>
      </c>
      <c r="M60" s="37">
        <f t="shared" si="3"/>
        <v>2.5649999999999999</v>
      </c>
    </row>
    <row r="61" spans="2:13" s="13" customFormat="1" ht="15.75" customHeight="1" x14ac:dyDescent="0.2">
      <c r="B61" s="85" t="s">
        <v>33</v>
      </c>
      <c r="C61" s="78"/>
      <c r="D61" s="79">
        <v>835</v>
      </c>
      <c r="E61" s="79">
        <v>958</v>
      </c>
      <c r="F61" s="80">
        <f t="shared" si="0"/>
        <v>14.730538922155688</v>
      </c>
      <c r="G61" s="79"/>
      <c r="H61" s="79">
        <v>2953</v>
      </c>
      <c r="I61" s="79">
        <v>3883</v>
      </c>
      <c r="J61" s="81">
        <f t="shared" si="1"/>
        <v>31.493396545885542</v>
      </c>
      <c r="K61" s="79"/>
      <c r="L61" s="82">
        <f t="shared" si="3"/>
        <v>3.5365269461077844</v>
      </c>
      <c r="M61" s="82">
        <f t="shared" si="3"/>
        <v>4.0532359081419624</v>
      </c>
    </row>
    <row r="62" spans="2:13" s="13" customFormat="1" ht="22.5" customHeight="1" x14ac:dyDescent="0.2">
      <c r="B62" s="38" t="s">
        <v>84</v>
      </c>
      <c r="C62" s="8"/>
      <c r="D62" s="11">
        <v>18916</v>
      </c>
      <c r="E62" s="11">
        <v>32642</v>
      </c>
      <c r="F62" s="22">
        <f t="shared" si="0"/>
        <v>72.562909706068936</v>
      </c>
      <c r="G62" s="11"/>
      <c r="H62" s="11">
        <v>49886</v>
      </c>
      <c r="I62" s="11">
        <v>77850</v>
      </c>
      <c r="J62" s="23">
        <f t="shared" si="1"/>
        <v>56.055807240508358</v>
      </c>
      <c r="K62" s="11"/>
      <c r="L62" s="21">
        <f t="shared" si="3"/>
        <v>2.6372383167688729</v>
      </c>
      <c r="M62" s="21">
        <f t="shared" si="3"/>
        <v>2.3849641566080511</v>
      </c>
    </row>
    <row r="63" spans="2:13" s="13" customFormat="1" ht="16.5" customHeight="1" x14ac:dyDescent="0.2">
      <c r="B63" s="32" t="s">
        <v>60</v>
      </c>
      <c r="C63" s="8"/>
      <c r="D63" s="34">
        <v>93</v>
      </c>
      <c r="E63" s="34">
        <v>132</v>
      </c>
      <c r="F63" s="35">
        <f t="shared" si="0"/>
        <v>41.935483870967744</v>
      </c>
      <c r="G63" s="34"/>
      <c r="H63" s="34">
        <v>279</v>
      </c>
      <c r="I63" s="34">
        <v>471</v>
      </c>
      <c r="J63" s="36">
        <f t="shared" si="1"/>
        <v>68.817204301075265</v>
      </c>
      <c r="K63" s="34"/>
      <c r="L63" s="37">
        <f>IF(AND(D63=0,H63=0),0,IF(OR(D63="...",H63="..."),"...",H63/D63))</f>
        <v>3</v>
      </c>
      <c r="M63" s="37">
        <f>IF(AND(E63=0,I63=0),0,IF(OR(E63="...",I63="..."),"...",I63/E63))</f>
        <v>3.5681818181818183</v>
      </c>
    </row>
    <row r="64" spans="2:13" s="13" customFormat="1" ht="16.5" customHeight="1" x14ac:dyDescent="0.2">
      <c r="B64" s="75" t="s">
        <v>89</v>
      </c>
      <c r="C64" s="8"/>
      <c r="D64" s="34">
        <v>1392</v>
      </c>
      <c r="E64" s="34">
        <v>5676</v>
      </c>
      <c r="F64" s="35" t="str">
        <f t="shared" si="0"/>
        <v>...</v>
      </c>
      <c r="G64" s="34"/>
      <c r="H64" s="34">
        <v>3860</v>
      </c>
      <c r="I64" s="34">
        <v>10924</v>
      </c>
      <c r="J64" s="36">
        <f t="shared" si="1"/>
        <v>183.00518134715026</v>
      </c>
      <c r="K64" s="34"/>
      <c r="L64" s="37">
        <f t="shared" ref="L64:M88" si="4">IF(AND(D64=0,H64=0),0,IF(OR(D64="...",H64="..."),"...",H64/D64))</f>
        <v>2.7729885057471266</v>
      </c>
      <c r="M64" s="37">
        <f t="shared" si="4"/>
        <v>1.9245947850599014</v>
      </c>
    </row>
    <row r="65" spans="2:13" s="13" customFormat="1" ht="16.5" customHeight="1" x14ac:dyDescent="0.2">
      <c r="B65" s="30" t="s">
        <v>34</v>
      </c>
      <c r="C65" s="8"/>
      <c r="D65" s="34">
        <v>360</v>
      </c>
      <c r="E65" s="34">
        <v>722</v>
      </c>
      <c r="F65" s="35">
        <f t="shared" si="0"/>
        <v>100.55555555555556</v>
      </c>
      <c r="G65" s="34"/>
      <c r="H65" s="34">
        <v>1004</v>
      </c>
      <c r="I65" s="34">
        <v>1391</v>
      </c>
      <c r="J65" s="36">
        <f t="shared" si="1"/>
        <v>38.545816733067731</v>
      </c>
      <c r="K65" s="34"/>
      <c r="L65" s="37">
        <f t="shared" si="4"/>
        <v>2.7888888888888888</v>
      </c>
      <c r="M65" s="37">
        <f t="shared" si="4"/>
        <v>1.9265927977839334</v>
      </c>
    </row>
    <row r="66" spans="2:13" s="13" customFormat="1" ht="16.5" customHeight="1" x14ac:dyDescent="0.2">
      <c r="B66" s="30" t="s">
        <v>35</v>
      </c>
      <c r="C66" s="8"/>
      <c r="D66" s="34">
        <v>2768</v>
      </c>
      <c r="E66" s="34">
        <v>4370</v>
      </c>
      <c r="F66" s="35">
        <f t="shared" si="0"/>
        <v>57.875722543352602</v>
      </c>
      <c r="G66" s="34"/>
      <c r="H66" s="34">
        <v>9948</v>
      </c>
      <c r="I66" s="34">
        <v>15085</v>
      </c>
      <c r="J66" s="36">
        <f t="shared" si="1"/>
        <v>51.638520305589061</v>
      </c>
      <c r="K66" s="34"/>
      <c r="L66" s="37">
        <f t="shared" si="4"/>
        <v>3.5939306358381504</v>
      </c>
      <c r="M66" s="37">
        <f t="shared" si="4"/>
        <v>3.4519450800915332</v>
      </c>
    </row>
    <row r="67" spans="2:13" s="13" customFormat="1" ht="16.5" customHeight="1" x14ac:dyDescent="0.2">
      <c r="B67" s="30" t="s">
        <v>36</v>
      </c>
      <c r="C67" s="8"/>
      <c r="D67" s="34">
        <v>700</v>
      </c>
      <c r="E67" s="34">
        <v>1145</v>
      </c>
      <c r="F67" s="35">
        <f t="shared" si="0"/>
        <v>63.571428571428569</v>
      </c>
      <c r="G67" s="34"/>
      <c r="H67" s="34">
        <v>1304</v>
      </c>
      <c r="I67" s="34">
        <v>1730</v>
      </c>
      <c r="J67" s="36">
        <f t="shared" si="1"/>
        <v>32.668711656441715</v>
      </c>
      <c r="K67" s="34"/>
      <c r="L67" s="37">
        <f t="shared" si="4"/>
        <v>1.8628571428571428</v>
      </c>
      <c r="M67" s="37">
        <f t="shared" si="4"/>
        <v>1.5109170305676856</v>
      </c>
    </row>
    <row r="68" spans="2:13" s="13" customFormat="1" ht="16.5" customHeight="1" x14ac:dyDescent="0.2">
      <c r="B68" s="30" t="s">
        <v>37</v>
      </c>
      <c r="C68" s="8"/>
      <c r="D68" s="34">
        <v>2724</v>
      </c>
      <c r="E68" s="34">
        <v>2941</v>
      </c>
      <c r="F68" s="35">
        <f t="shared" si="0"/>
        <v>7.9662261380323054</v>
      </c>
      <c r="G68" s="34"/>
      <c r="H68" s="34">
        <v>5810</v>
      </c>
      <c r="I68" s="34">
        <v>6901</v>
      </c>
      <c r="J68" s="36">
        <f t="shared" si="1"/>
        <v>18.777969018932875</v>
      </c>
      <c r="K68" s="34"/>
      <c r="L68" s="37">
        <f t="shared" si="4"/>
        <v>2.1328928046989719</v>
      </c>
      <c r="M68" s="37">
        <f t="shared" si="4"/>
        <v>2.3464807888473307</v>
      </c>
    </row>
    <row r="69" spans="2:13" s="13" customFormat="1" ht="16.5" customHeight="1" x14ac:dyDescent="0.2">
      <c r="B69" s="33" t="s">
        <v>38</v>
      </c>
      <c r="C69" s="8"/>
      <c r="D69" s="34">
        <v>1392</v>
      </c>
      <c r="E69" s="34">
        <v>2456</v>
      </c>
      <c r="F69" s="35">
        <f t="shared" si="0"/>
        <v>76.436781609195407</v>
      </c>
      <c r="G69" s="34"/>
      <c r="H69" s="34">
        <v>3984</v>
      </c>
      <c r="I69" s="34">
        <v>6144</v>
      </c>
      <c r="J69" s="36">
        <f t="shared" si="1"/>
        <v>54.216867469879517</v>
      </c>
      <c r="K69" s="34"/>
      <c r="L69" s="37">
        <f t="shared" si="4"/>
        <v>2.8620689655172415</v>
      </c>
      <c r="M69" s="37">
        <f t="shared" si="4"/>
        <v>2.5016286644951138</v>
      </c>
    </row>
    <row r="70" spans="2:13" s="13" customFormat="1" ht="16.5" customHeight="1" x14ac:dyDescent="0.2">
      <c r="B70" s="33" t="s">
        <v>61</v>
      </c>
      <c r="C70" s="10"/>
      <c r="D70" s="34">
        <v>195</v>
      </c>
      <c r="E70" s="34">
        <v>167</v>
      </c>
      <c r="F70" s="35">
        <f t="shared" si="0"/>
        <v>-14.358974358974359</v>
      </c>
      <c r="G70" s="34"/>
      <c r="H70" s="34">
        <v>956</v>
      </c>
      <c r="I70" s="34">
        <v>475</v>
      </c>
      <c r="J70" s="36">
        <f t="shared" si="1"/>
        <v>-50.313807531380753</v>
      </c>
      <c r="K70" s="34"/>
      <c r="L70" s="37">
        <f t="shared" si="4"/>
        <v>4.9025641025641029</v>
      </c>
      <c r="M70" s="37">
        <f t="shared" si="4"/>
        <v>2.8443113772455089</v>
      </c>
    </row>
    <row r="71" spans="2:13" s="13" customFormat="1" ht="16.5" customHeight="1" x14ac:dyDescent="0.2">
      <c r="B71" s="33" t="s">
        <v>39</v>
      </c>
      <c r="C71" s="10"/>
      <c r="D71" s="34">
        <v>1866</v>
      </c>
      <c r="E71" s="34">
        <v>4400</v>
      </c>
      <c r="F71" s="35">
        <f t="shared" si="0"/>
        <v>135.79849946409431</v>
      </c>
      <c r="G71" s="34"/>
      <c r="H71" s="34">
        <v>4186</v>
      </c>
      <c r="I71" s="34">
        <v>7051</v>
      </c>
      <c r="J71" s="36">
        <f t="shared" si="1"/>
        <v>68.44242713807931</v>
      </c>
      <c r="K71" s="34"/>
      <c r="L71" s="37">
        <f t="shared" si="4"/>
        <v>2.2433011789924975</v>
      </c>
      <c r="M71" s="37">
        <f t="shared" si="4"/>
        <v>1.6025</v>
      </c>
    </row>
    <row r="72" spans="2:13" s="13" customFormat="1" ht="16.5" customHeight="1" x14ac:dyDescent="0.2">
      <c r="B72" s="33" t="s">
        <v>62</v>
      </c>
      <c r="C72" s="10"/>
      <c r="D72" s="34">
        <v>332</v>
      </c>
      <c r="E72" s="34">
        <v>437</v>
      </c>
      <c r="F72" s="35">
        <f t="shared" si="0"/>
        <v>31.626506024096386</v>
      </c>
      <c r="G72" s="34"/>
      <c r="H72" s="34">
        <v>741</v>
      </c>
      <c r="I72" s="34">
        <v>1150</v>
      </c>
      <c r="J72" s="36">
        <f t="shared" si="1"/>
        <v>55.195681511470987</v>
      </c>
      <c r="K72" s="34"/>
      <c r="L72" s="37">
        <f t="shared" si="4"/>
        <v>2.2319277108433737</v>
      </c>
      <c r="M72" s="37">
        <f t="shared" si="4"/>
        <v>2.6315789473684212</v>
      </c>
    </row>
    <row r="73" spans="2:13" s="13" customFormat="1" ht="16.5" customHeight="1" x14ac:dyDescent="0.2">
      <c r="B73" s="33" t="s">
        <v>40</v>
      </c>
      <c r="C73" s="10"/>
      <c r="D73" s="34">
        <v>662</v>
      </c>
      <c r="E73" s="34">
        <v>891</v>
      </c>
      <c r="F73" s="35">
        <f t="shared" si="0"/>
        <v>34.592145015105743</v>
      </c>
      <c r="G73" s="34"/>
      <c r="H73" s="34">
        <v>1719</v>
      </c>
      <c r="I73" s="34">
        <v>2105</v>
      </c>
      <c r="J73" s="36">
        <f t="shared" si="1"/>
        <v>22.454915648632927</v>
      </c>
      <c r="K73" s="34"/>
      <c r="L73" s="37">
        <f t="shared" si="4"/>
        <v>2.5966767371601209</v>
      </c>
      <c r="M73" s="37">
        <f t="shared" si="4"/>
        <v>2.3625140291806956</v>
      </c>
    </row>
    <row r="74" spans="2:13" s="13" customFormat="1" ht="16.5" customHeight="1" x14ac:dyDescent="0.2">
      <c r="B74" s="33" t="s">
        <v>64</v>
      </c>
      <c r="C74" s="10"/>
      <c r="D74" s="34">
        <v>86</v>
      </c>
      <c r="E74" s="34">
        <v>159</v>
      </c>
      <c r="F74" s="35">
        <f t="shared" ref="F74:F88" si="5">IF(AND(E74=0,D74=0),0,IF(OR(D74=0,E74=0,D74="...",D74="…"),"...",IF((E74-D74)*100/D74&gt;199.9,"...",(E74-D74)*100/D74)))</f>
        <v>84.883720930232556</v>
      </c>
      <c r="G74" s="34"/>
      <c r="H74" s="34">
        <v>235</v>
      </c>
      <c r="I74" s="34">
        <v>1543</v>
      </c>
      <c r="J74" s="36" t="str">
        <f t="shared" ref="J74:J88" si="6">IF(AND(I74=0,H74=0),0,IF(OR(H74=0,I74=0,H74="...",H74="…"),"...",IF((I74-H74)*100/H74&gt;199.9,"...",(I74-H74)*100/H74)))</f>
        <v>...</v>
      </c>
      <c r="K74" s="34"/>
      <c r="L74" s="37">
        <f t="shared" si="4"/>
        <v>2.7325581395348837</v>
      </c>
      <c r="M74" s="37">
        <f t="shared" si="4"/>
        <v>9.7044025157232703</v>
      </c>
    </row>
    <row r="75" spans="2:13" s="13" customFormat="1" ht="16.5" customHeight="1" x14ac:dyDescent="0.2">
      <c r="B75" s="33" t="s">
        <v>41</v>
      </c>
      <c r="C75" s="10"/>
      <c r="D75" s="34">
        <v>393</v>
      </c>
      <c r="E75" s="34">
        <v>569</v>
      </c>
      <c r="F75" s="35">
        <f t="shared" si="5"/>
        <v>44.783715012722645</v>
      </c>
      <c r="G75" s="34"/>
      <c r="H75" s="34">
        <v>1105</v>
      </c>
      <c r="I75" s="34">
        <v>1522</v>
      </c>
      <c r="J75" s="36">
        <f t="shared" si="6"/>
        <v>37.737556561085974</v>
      </c>
      <c r="K75" s="34"/>
      <c r="L75" s="37">
        <f t="shared" si="4"/>
        <v>2.8117048346055982</v>
      </c>
      <c r="M75" s="37">
        <f t="shared" si="4"/>
        <v>2.6748681898066784</v>
      </c>
    </row>
    <row r="76" spans="2:13" s="13" customFormat="1" ht="16.5" customHeight="1" x14ac:dyDescent="0.2">
      <c r="B76" s="33" t="s">
        <v>63</v>
      </c>
      <c r="C76" s="10"/>
      <c r="D76" s="34">
        <v>832</v>
      </c>
      <c r="E76" s="34">
        <v>1084</v>
      </c>
      <c r="F76" s="35">
        <f t="shared" si="5"/>
        <v>30.28846153846154</v>
      </c>
      <c r="G76" s="34"/>
      <c r="H76" s="34">
        <v>2534</v>
      </c>
      <c r="I76" s="34">
        <v>3660</v>
      </c>
      <c r="J76" s="36">
        <f t="shared" si="6"/>
        <v>44.435674822415152</v>
      </c>
      <c r="K76" s="34"/>
      <c r="L76" s="37">
        <f t="shared" si="4"/>
        <v>3.0456730769230771</v>
      </c>
      <c r="M76" s="37">
        <f t="shared" si="4"/>
        <v>3.3763837638376382</v>
      </c>
    </row>
    <row r="77" spans="2:13" s="13" customFormat="1" ht="16.5" customHeight="1" x14ac:dyDescent="0.2">
      <c r="B77" s="33" t="s">
        <v>42</v>
      </c>
      <c r="C77" s="10"/>
      <c r="D77" s="34">
        <v>1042</v>
      </c>
      <c r="E77" s="34">
        <v>1160</v>
      </c>
      <c r="F77" s="35">
        <f t="shared" si="5"/>
        <v>11.324376199616124</v>
      </c>
      <c r="G77" s="34"/>
      <c r="H77" s="34">
        <v>2745</v>
      </c>
      <c r="I77" s="34">
        <v>3120</v>
      </c>
      <c r="J77" s="36">
        <f t="shared" si="6"/>
        <v>13.66120218579235</v>
      </c>
      <c r="K77" s="34"/>
      <c r="L77" s="37">
        <f t="shared" si="4"/>
        <v>2.6343570057581576</v>
      </c>
      <c r="M77" s="37">
        <f t="shared" si="4"/>
        <v>2.6896551724137931</v>
      </c>
    </row>
    <row r="78" spans="2:13" s="13" customFormat="1" ht="16.5" customHeight="1" x14ac:dyDescent="0.2">
      <c r="B78" s="76" t="s">
        <v>90</v>
      </c>
      <c r="C78" s="10"/>
      <c r="D78" s="34">
        <v>296</v>
      </c>
      <c r="E78" s="34">
        <v>764</v>
      </c>
      <c r="F78" s="35">
        <f t="shared" si="5"/>
        <v>158.1081081081081</v>
      </c>
      <c r="G78" s="34"/>
      <c r="H78" s="34">
        <v>650</v>
      </c>
      <c r="I78" s="34">
        <v>1381</v>
      </c>
      <c r="J78" s="36">
        <f t="shared" si="6"/>
        <v>112.46153846153847</v>
      </c>
      <c r="K78" s="34"/>
      <c r="L78" s="37">
        <f t="shared" si="4"/>
        <v>2.1959459459459461</v>
      </c>
      <c r="M78" s="37">
        <f t="shared" si="4"/>
        <v>1.8075916230366491</v>
      </c>
    </row>
    <row r="79" spans="2:13" s="13" customFormat="1" ht="16.5" customHeight="1" x14ac:dyDescent="0.2">
      <c r="B79" s="33" t="s">
        <v>43</v>
      </c>
      <c r="C79" s="10"/>
      <c r="D79" s="34">
        <v>1047</v>
      </c>
      <c r="E79" s="34">
        <v>1587</v>
      </c>
      <c r="F79" s="35">
        <f t="shared" si="5"/>
        <v>51.575931232091691</v>
      </c>
      <c r="G79" s="34"/>
      <c r="H79" s="34">
        <v>1871</v>
      </c>
      <c r="I79" s="34">
        <v>2977</v>
      </c>
      <c r="J79" s="36">
        <f t="shared" si="6"/>
        <v>59.112773917691072</v>
      </c>
      <c r="K79" s="34"/>
      <c r="L79" s="37">
        <f t="shared" si="4"/>
        <v>1.787010506208214</v>
      </c>
      <c r="M79" s="37">
        <f t="shared" si="4"/>
        <v>1.8758664146187776</v>
      </c>
    </row>
    <row r="80" spans="2:13" s="13" customFormat="1" ht="16.5" customHeight="1" x14ac:dyDescent="0.2">
      <c r="B80" s="33" t="s">
        <v>51</v>
      </c>
      <c r="C80" s="10"/>
      <c r="D80" s="34">
        <v>1191</v>
      </c>
      <c r="E80" s="34">
        <v>1696</v>
      </c>
      <c r="F80" s="35">
        <f t="shared" si="5"/>
        <v>42.401343408900082</v>
      </c>
      <c r="G80" s="34"/>
      <c r="H80" s="34">
        <v>2993</v>
      </c>
      <c r="I80" s="34">
        <v>3530</v>
      </c>
      <c r="J80" s="36">
        <f t="shared" si="6"/>
        <v>17.94186435015035</v>
      </c>
      <c r="K80" s="34"/>
      <c r="L80" s="37">
        <f t="shared" si="4"/>
        <v>2.5130142737195635</v>
      </c>
      <c r="M80" s="37">
        <f t="shared" si="4"/>
        <v>2.0813679245283021</v>
      </c>
    </row>
    <row r="81" spans="2:14" s="13" customFormat="1" ht="16.5" customHeight="1" x14ac:dyDescent="0.2">
      <c r="B81" s="33" t="s">
        <v>52</v>
      </c>
      <c r="C81" s="10"/>
      <c r="D81" s="34">
        <v>769</v>
      </c>
      <c r="E81" s="34">
        <v>1325</v>
      </c>
      <c r="F81" s="35">
        <f>IF(AND(E81=0,D81=0),0,IF(OR(D81=0,E81=0,D81="...",D81="…"),"...",IF((E81-D81)*100/D81&gt;199.9,"...",(E81-D81)*100/D81)))</f>
        <v>72.301690507152145</v>
      </c>
      <c r="G81" s="34"/>
      <c r="H81" s="34">
        <v>1816</v>
      </c>
      <c r="I81" s="34">
        <v>3338</v>
      </c>
      <c r="J81" s="36">
        <f>IF(AND(I81=0,H81=0),0,IF(OR(H81=0,I81=0,H81="...",H81="…"),"...",IF((I81-H81)*100/H81&gt;199.9,"...",(I81-H81)*100/H81)))</f>
        <v>83.810572687224663</v>
      </c>
      <c r="K81" s="34"/>
      <c r="L81" s="37">
        <f>IF(AND(D81=0,H81=0),0,IF(OR(D81="...",H81="..."),"...",H81/D81))</f>
        <v>2.3615084525357606</v>
      </c>
      <c r="M81" s="37">
        <f>IF(AND(E81=0,I81=0),0,IF(OR(E81="...",I81="..."),"...",I81/E81))</f>
        <v>2.5192452830188681</v>
      </c>
    </row>
    <row r="82" spans="2:14" s="13" customFormat="1" ht="15.75" customHeight="1" x14ac:dyDescent="0.2">
      <c r="B82" s="86" t="s">
        <v>65</v>
      </c>
      <c r="C82" s="84"/>
      <c r="D82" s="79">
        <v>776</v>
      </c>
      <c r="E82" s="79">
        <v>961</v>
      </c>
      <c r="F82" s="80">
        <f t="shared" si="5"/>
        <v>23.840206185567009</v>
      </c>
      <c r="G82" s="79"/>
      <c r="H82" s="79">
        <v>2146</v>
      </c>
      <c r="I82" s="79">
        <v>3352</v>
      </c>
      <c r="J82" s="81">
        <f t="shared" si="6"/>
        <v>56.19757688723206</v>
      </c>
      <c r="K82" s="79"/>
      <c r="L82" s="82">
        <f t="shared" si="4"/>
        <v>2.7654639175257731</v>
      </c>
      <c r="M82" s="82">
        <f t="shared" si="4"/>
        <v>3.4880332986472427</v>
      </c>
    </row>
    <row r="83" spans="2:14" s="13" customFormat="1" ht="22.5" customHeight="1" x14ac:dyDescent="0.2">
      <c r="B83" s="40" t="s">
        <v>87</v>
      </c>
      <c r="C83" s="10"/>
      <c r="D83" s="11">
        <v>2718</v>
      </c>
      <c r="E83" s="11">
        <v>6072</v>
      </c>
      <c r="F83" s="22">
        <f t="shared" si="5"/>
        <v>123.39955849889624</v>
      </c>
      <c r="G83" s="11"/>
      <c r="H83" s="11">
        <v>6057</v>
      </c>
      <c r="I83" s="11">
        <v>12748</v>
      </c>
      <c r="J83" s="23">
        <f t="shared" si="6"/>
        <v>110.4672280006604</v>
      </c>
      <c r="K83" s="11"/>
      <c r="L83" s="21">
        <f t="shared" si="4"/>
        <v>2.2284768211920531</v>
      </c>
      <c r="M83" s="21">
        <f t="shared" si="4"/>
        <v>2.0994729907773384</v>
      </c>
    </row>
    <row r="84" spans="2:14" s="13" customFormat="1" ht="16.5" customHeight="1" x14ac:dyDescent="0.2">
      <c r="B84" s="33" t="s">
        <v>53</v>
      </c>
      <c r="C84" s="10"/>
      <c r="D84" s="34">
        <v>2292</v>
      </c>
      <c r="E84" s="34">
        <v>4981</v>
      </c>
      <c r="F84" s="35">
        <f t="shared" si="5"/>
        <v>117.32111692844677</v>
      </c>
      <c r="G84" s="34"/>
      <c r="H84" s="34">
        <v>5069</v>
      </c>
      <c r="I84" s="34">
        <v>10038</v>
      </c>
      <c r="J84" s="36">
        <f t="shared" si="6"/>
        <v>98.027224304596572</v>
      </c>
      <c r="K84" s="34"/>
      <c r="L84" s="37">
        <f t="shared" si="4"/>
        <v>2.2116055846422338</v>
      </c>
      <c r="M84" s="37">
        <f t="shared" si="4"/>
        <v>2.0152579803252357</v>
      </c>
    </row>
    <row r="85" spans="2:14" s="13" customFormat="1" ht="15.75" customHeight="1" x14ac:dyDescent="0.2">
      <c r="B85" s="87" t="s">
        <v>91</v>
      </c>
      <c r="C85" s="84"/>
      <c r="D85" s="79">
        <v>426</v>
      </c>
      <c r="E85" s="79">
        <v>1091</v>
      </c>
      <c r="F85" s="80">
        <f t="shared" si="5"/>
        <v>156.10328638497651</v>
      </c>
      <c r="G85" s="79"/>
      <c r="H85" s="79">
        <v>988</v>
      </c>
      <c r="I85" s="79">
        <v>2710</v>
      </c>
      <c r="J85" s="81">
        <f t="shared" si="6"/>
        <v>174.2914979757085</v>
      </c>
      <c r="K85" s="79"/>
      <c r="L85" s="82">
        <f t="shared" si="4"/>
        <v>2.31924882629108</v>
      </c>
      <c r="M85" s="82">
        <f t="shared" si="4"/>
        <v>2.4839596700274975</v>
      </c>
    </row>
    <row r="86" spans="2:14" s="13" customFormat="1" ht="22.5" customHeight="1" x14ac:dyDescent="0.2">
      <c r="B86" s="42" t="s">
        <v>85</v>
      </c>
      <c r="C86" s="10"/>
      <c r="D86" s="11">
        <v>310111</v>
      </c>
      <c r="E86" s="11">
        <v>388095</v>
      </c>
      <c r="F86" s="22">
        <f t="shared" si="5"/>
        <v>25.147124739206284</v>
      </c>
      <c r="G86" s="11"/>
      <c r="H86" s="11">
        <v>615588</v>
      </c>
      <c r="I86" s="11">
        <v>762959</v>
      </c>
      <c r="J86" s="23">
        <f t="shared" si="6"/>
        <v>23.939875371189821</v>
      </c>
      <c r="K86" s="11"/>
      <c r="L86" s="21">
        <f t="shared" si="4"/>
        <v>1.9850569634743689</v>
      </c>
      <c r="M86" s="21">
        <f t="shared" si="4"/>
        <v>1.9659078318452956</v>
      </c>
    </row>
    <row r="87" spans="2:14" s="13" customFormat="1" ht="22.5" customHeight="1" x14ac:dyDescent="0.2">
      <c r="B87" s="88" t="s">
        <v>54</v>
      </c>
      <c r="C87" s="84"/>
      <c r="D87" s="89">
        <v>262256</v>
      </c>
      <c r="E87" s="89">
        <v>265134</v>
      </c>
      <c r="F87" s="90">
        <f t="shared" si="5"/>
        <v>1.0974010127509</v>
      </c>
      <c r="G87" s="89"/>
      <c r="H87" s="89">
        <v>448021</v>
      </c>
      <c r="I87" s="89">
        <v>439276</v>
      </c>
      <c r="J87" s="91">
        <f t="shared" si="6"/>
        <v>-1.951917432441783</v>
      </c>
      <c r="K87" s="89"/>
      <c r="L87" s="92">
        <f t="shared" si="4"/>
        <v>1.708334604356049</v>
      </c>
      <c r="M87" s="92">
        <f t="shared" si="4"/>
        <v>1.6568075011126449</v>
      </c>
      <c r="N87" s="74"/>
    </row>
    <row r="88" spans="2:14" s="13" customFormat="1" ht="22.5" customHeight="1" x14ac:dyDescent="0.2">
      <c r="B88" s="95" t="s">
        <v>86</v>
      </c>
      <c r="C88" s="96"/>
      <c r="D88" s="97">
        <v>572367</v>
      </c>
      <c r="E88" s="97">
        <v>653229</v>
      </c>
      <c r="F88" s="98">
        <f t="shared" si="5"/>
        <v>14.127648868645467</v>
      </c>
      <c r="G88" s="97"/>
      <c r="H88" s="97">
        <v>1063609</v>
      </c>
      <c r="I88" s="97">
        <v>1202235</v>
      </c>
      <c r="J88" s="99">
        <f t="shared" si="6"/>
        <v>13.033548982755882</v>
      </c>
      <c r="K88" s="97"/>
      <c r="L88" s="100">
        <f t="shared" si="4"/>
        <v>1.8582640159198556</v>
      </c>
      <c r="M88" s="100">
        <f t="shared" si="4"/>
        <v>1.840449520765306</v>
      </c>
      <c r="N88" s="74"/>
    </row>
    <row r="89" spans="2:14" ht="6.75" customHeight="1" x14ac:dyDescent="0.2"/>
    <row r="90" spans="2:14" ht="13.5" customHeight="1" x14ac:dyDescent="0.2">
      <c r="B90" s="119" t="s">
        <v>93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4" ht="6.75" customHeight="1" thickBot="1" x14ac:dyDescent="0.2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4" s="13" customFormat="1" ht="17.100000000000001" customHeight="1" x14ac:dyDescent="0.2">
      <c r="G92" s="16"/>
      <c r="K92" s="16"/>
    </row>
    <row r="93" spans="2:14" s="13" customFormat="1" ht="17.100000000000001" customHeight="1" x14ac:dyDescent="0.2">
      <c r="G93" s="16"/>
      <c r="K93" s="16"/>
    </row>
    <row r="94" spans="2:14" s="13" customFormat="1" ht="17.100000000000001" customHeight="1" x14ac:dyDescent="0.2">
      <c r="G94" s="16"/>
      <c r="K94" s="16"/>
      <c r="L94" s="24"/>
    </row>
    <row r="95" spans="2:14" s="13" customFormat="1" ht="17.100000000000001" customHeight="1" x14ac:dyDescent="0.2">
      <c r="G95" s="16"/>
      <c r="K95" s="16"/>
    </row>
    <row r="96" spans="2:14" s="13" customFormat="1" ht="17.100000000000001" customHeight="1" x14ac:dyDescent="0.2">
      <c r="G96" s="16"/>
      <c r="K96" s="16"/>
    </row>
    <row r="97" spans="7:11" s="13" customFormat="1" ht="17.100000000000001" customHeight="1" x14ac:dyDescent="0.2">
      <c r="G97" s="16"/>
      <c r="K97" s="16"/>
    </row>
    <row r="98" spans="7:11" s="13" customFormat="1" ht="17.100000000000001" customHeight="1" x14ac:dyDescent="0.2">
      <c r="G98" s="16"/>
      <c r="K98" s="16"/>
    </row>
    <row r="99" spans="7:11" s="13" customFormat="1" ht="17.100000000000001" customHeight="1" x14ac:dyDescent="0.2">
      <c r="G99" s="16"/>
      <c r="K99" s="16"/>
    </row>
    <row r="100" spans="7:11" s="13" customFormat="1" ht="17.100000000000001" customHeight="1" x14ac:dyDescent="0.2">
      <c r="G100" s="16"/>
      <c r="K100" s="16"/>
    </row>
    <row r="101" spans="7:11" s="13" customFormat="1" ht="17.100000000000001" customHeight="1" x14ac:dyDescent="0.2">
      <c r="G101" s="16"/>
      <c r="K101" s="16"/>
    </row>
    <row r="102" spans="7:11" s="13" customFormat="1" ht="17.100000000000001" customHeight="1" x14ac:dyDescent="0.2">
      <c r="G102" s="16"/>
      <c r="K102" s="16"/>
    </row>
    <row r="103" spans="7:11" s="13" customFormat="1" ht="17.100000000000001" customHeight="1" x14ac:dyDescent="0.2">
      <c r="G103" s="16"/>
      <c r="K103" s="16"/>
    </row>
    <row r="104" spans="7:11" s="13" customFormat="1" ht="17.100000000000001" customHeight="1" x14ac:dyDescent="0.2">
      <c r="G104" s="16"/>
      <c r="K104" s="16"/>
    </row>
    <row r="105" spans="7:11" s="13" customFormat="1" ht="17.100000000000001" customHeight="1" x14ac:dyDescent="0.2">
      <c r="G105" s="16"/>
      <c r="K105" s="16"/>
    </row>
    <row r="106" spans="7:11" s="13" customFormat="1" ht="17.100000000000001" customHeight="1" x14ac:dyDescent="0.2">
      <c r="G106" s="16"/>
      <c r="K106" s="16"/>
    </row>
    <row r="107" spans="7:11" s="13" customFormat="1" ht="17.100000000000001" customHeight="1" x14ac:dyDescent="0.2">
      <c r="G107" s="16"/>
      <c r="K107" s="16"/>
    </row>
    <row r="108" spans="7:11" s="13" customFormat="1" ht="17.100000000000001" customHeight="1" x14ac:dyDescent="0.2">
      <c r="G108" s="16"/>
      <c r="K108" s="16"/>
    </row>
    <row r="109" spans="7:11" s="13" customFormat="1" ht="17.100000000000001" customHeight="1" x14ac:dyDescent="0.2">
      <c r="G109" s="16"/>
      <c r="K109" s="16"/>
    </row>
    <row r="110" spans="7:11" s="13" customFormat="1" ht="17.100000000000001" customHeight="1" x14ac:dyDescent="0.2">
      <c r="G110" s="16"/>
      <c r="K110" s="16"/>
    </row>
    <row r="111" spans="7:11" s="13" customFormat="1" ht="17.100000000000001" customHeight="1" x14ac:dyDescent="0.2">
      <c r="G111" s="16"/>
      <c r="K111" s="16"/>
    </row>
    <row r="112" spans="7:11" s="13" customFormat="1" ht="17.100000000000001" customHeight="1" x14ac:dyDescent="0.2">
      <c r="G112" s="16"/>
      <c r="K112" s="16"/>
    </row>
    <row r="113" spans="7:11" s="13" customFormat="1" ht="17.100000000000001" customHeight="1" x14ac:dyDescent="0.2">
      <c r="G113" s="16"/>
      <c r="K113" s="16"/>
    </row>
    <row r="114" spans="7:11" s="13" customFormat="1" ht="17.100000000000001" customHeight="1" x14ac:dyDescent="0.2">
      <c r="G114" s="16"/>
      <c r="K114" s="16"/>
    </row>
    <row r="115" spans="7:11" s="13" customFormat="1" ht="17.100000000000001" customHeight="1" x14ac:dyDescent="0.2">
      <c r="K115" s="16"/>
    </row>
    <row r="116" spans="7:11" s="13" customFormat="1" ht="17.100000000000001" customHeight="1" x14ac:dyDescent="0.2">
      <c r="K116" s="16"/>
    </row>
    <row r="117" spans="7:11" s="13" customFormat="1" ht="17.100000000000001" customHeight="1" x14ac:dyDescent="0.2">
      <c r="K117" s="16"/>
    </row>
    <row r="118" spans="7:11" s="13" customFormat="1" ht="17.100000000000001" customHeight="1" x14ac:dyDescent="0.2">
      <c r="K118" s="16"/>
    </row>
    <row r="119" spans="7:11" s="13" customFormat="1" ht="17.100000000000001" customHeight="1" x14ac:dyDescent="0.2">
      <c r="K119" s="16"/>
    </row>
    <row r="120" spans="7:11" s="13" customFormat="1" ht="17.100000000000001" customHeight="1" x14ac:dyDescent="0.2">
      <c r="K120" s="16"/>
    </row>
    <row r="121" spans="7:11" s="13" customFormat="1" ht="17.100000000000001" customHeight="1" x14ac:dyDescent="0.2">
      <c r="K121" s="16"/>
    </row>
    <row r="122" spans="7:11" s="13" customFormat="1" ht="17.100000000000001" customHeight="1" x14ac:dyDescent="0.2">
      <c r="K122" s="16"/>
    </row>
    <row r="123" spans="7:11" s="13" customFormat="1" ht="17.100000000000001" customHeight="1" x14ac:dyDescent="0.2">
      <c r="K123" s="16"/>
    </row>
    <row r="124" spans="7:11" s="13" customFormat="1" ht="17.100000000000001" customHeight="1" x14ac:dyDescent="0.2">
      <c r="K124" s="16"/>
    </row>
    <row r="125" spans="7:11" s="13" customFormat="1" ht="17.100000000000001" customHeight="1" x14ac:dyDescent="0.2">
      <c r="K125" s="16"/>
    </row>
    <row r="126" spans="7:11" s="13" customFormat="1" ht="17.100000000000001" customHeight="1" x14ac:dyDescent="0.2">
      <c r="K126" s="16"/>
    </row>
    <row r="127" spans="7:11" s="13" customFormat="1" ht="17.100000000000001" customHeight="1" x14ac:dyDescent="0.2">
      <c r="K127" s="16"/>
    </row>
    <row r="128" spans="7:11" s="13" customFormat="1" ht="17.100000000000001" customHeight="1" x14ac:dyDescent="0.2">
      <c r="K128" s="16"/>
    </row>
    <row r="129" s="13" customFormat="1" ht="17.100000000000001" customHeight="1" x14ac:dyDescent="0.2"/>
    <row r="130" s="13" customFormat="1" ht="17.100000000000001" customHeight="1" x14ac:dyDescent="0.2"/>
    <row r="131" s="13" customFormat="1" ht="17.100000000000001" customHeight="1" x14ac:dyDescent="0.2"/>
    <row r="132" s="13" customFormat="1" ht="17.100000000000001" customHeight="1" x14ac:dyDescent="0.2"/>
    <row r="133" s="13" customFormat="1" ht="17.100000000000001" customHeight="1" x14ac:dyDescent="0.2"/>
    <row r="134" s="13" customFormat="1" ht="17.100000000000001" customHeight="1" x14ac:dyDescent="0.2"/>
    <row r="135" s="13" customFormat="1" ht="17.100000000000001" customHeight="1" x14ac:dyDescent="0.2"/>
    <row r="136" s="13" customFormat="1" ht="17.100000000000001" customHeight="1" x14ac:dyDescent="0.2"/>
    <row r="137" s="13" customFormat="1" ht="17.100000000000001" customHeight="1" x14ac:dyDescent="0.2"/>
    <row r="138" s="13" customFormat="1" ht="17.100000000000001" customHeight="1" x14ac:dyDescent="0.2"/>
    <row r="139" s="13" customFormat="1" ht="17.100000000000001" customHeight="1" x14ac:dyDescent="0.2"/>
    <row r="140" s="13" customFormat="1" ht="17.100000000000001" customHeight="1" x14ac:dyDescent="0.2"/>
    <row r="141" s="13" customFormat="1" ht="17.100000000000001" customHeight="1" x14ac:dyDescent="0.2"/>
    <row r="142" s="13" customFormat="1" ht="17.100000000000001" customHeight="1" x14ac:dyDescent="0.2"/>
    <row r="143" s="13" customFormat="1" ht="17.100000000000001" customHeight="1" x14ac:dyDescent="0.2"/>
    <row r="144" s="13" customFormat="1" ht="17.100000000000001" customHeight="1" x14ac:dyDescent="0.2"/>
    <row r="145" s="13" customFormat="1" ht="17.100000000000001" customHeight="1" x14ac:dyDescent="0.2"/>
    <row r="146" s="13" customFormat="1" ht="17.100000000000001" customHeight="1" x14ac:dyDescent="0.2"/>
    <row r="147" s="13" customFormat="1" ht="17.100000000000001" customHeight="1" x14ac:dyDescent="0.2"/>
    <row r="148" s="13" customFormat="1" ht="17.100000000000001" customHeight="1" x14ac:dyDescent="0.2"/>
    <row r="149" s="13" customFormat="1" ht="17.100000000000001" customHeight="1" x14ac:dyDescent="0.2"/>
    <row r="150" s="13" customFormat="1" ht="17.100000000000001" customHeight="1" x14ac:dyDescent="0.2"/>
    <row r="151" s="13" customFormat="1" ht="17.100000000000001" customHeight="1" x14ac:dyDescent="0.2"/>
    <row r="152" s="13" customFormat="1" ht="17.100000000000001" customHeight="1" x14ac:dyDescent="0.2"/>
    <row r="153" s="13" customFormat="1" ht="17.100000000000001" customHeight="1" x14ac:dyDescent="0.2"/>
    <row r="154" s="13" customFormat="1" ht="17.100000000000001" customHeight="1" x14ac:dyDescent="0.2"/>
    <row r="155" s="13" customFormat="1" ht="17.100000000000001" customHeight="1" x14ac:dyDescent="0.2"/>
    <row r="156" s="13" customFormat="1" ht="17.100000000000001" customHeight="1" x14ac:dyDescent="0.2"/>
    <row r="157" s="13" customFormat="1" ht="17.100000000000001" customHeight="1" x14ac:dyDescent="0.2"/>
    <row r="158" s="13" customFormat="1" ht="17.100000000000001" customHeight="1" x14ac:dyDescent="0.2"/>
    <row r="159" s="13" customFormat="1" ht="17.100000000000001" customHeight="1" x14ac:dyDescent="0.2"/>
    <row r="160" s="13" customFormat="1" ht="17.100000000000001" customHeight="1" x14ac:dyDescent="0.2"/>
    <row r="161" s="13" customFormat="1" ht="17.100000000000001" customHeight="1" x14ac:dyDescent="0.2"/>
    <row r="162" s="13" customFormat="1" ht="17.100000000000001" customHeight="1" x14ac:dyDescent="0.2"/>
    <row r="163" s="13" customFormat="1" ht="17.100000000000001" customHeight="1" x14ac:dyDescent="0.2"/>
    <row r="164" s="13" customFormat="1" ht="17.100000000000001" customHeight="1" x14ac:dyDescent="0.2"/>
    <row r="165" s="13" customFormat="1" ht="17.100000000000001" customHeight="1" x14ac:dyDescent="0.2"/>
    <row r="166" s="13" customFormat="1" ht="17.100000000000001" customHeight="1" x14ac:dyDescent="0.2"/>
    <row r="167" s="13" customFormat="1" ht="17.100000000000001" customHeight="1" x14ac:dyDescent="0.2"/>
    <row r="168" s="13" customFormat="1" ht="17.100000000000001" customHeight="1" x14ac:dyDescent="0.2"/>
    <row r="169" s="13" customFormat="1" ht="17.100000000000001" customHeight="1" x14ac:dyDescent="0.2"/>
    <row r="170" s="13" customFormat="1" ht="17.100000000000001" customHeight="1" x14ac:dyDescent="0.2"/>
    <row r="171" s="13" customFormat="1" ht="17.100000000000001" customHeight="1" x14ac:dyDescent="0.2"/>
    <row r="172" s="13" customFormat="1" ht="17.100000000000001" customHeight="1" x14ac:dyDescent="0.2"/>
    <row r="173" s="13" customFormat="1" ht="17.100000000000001" customHeight="1" x14ac:dyDescent="0.2"/>
    <row r="174" s="13" customFormat="1" ht="17.100000000000001" customHeight="1" x14ac:dyDescent="0.2"/>
    <row r="175" s="13" customFormat="1" ht="17.100000000000001" customHeight="1" x14ac:dyDescent="0.2"/>
    <row r="176" s="13" customFormat="1" ht="17.100000000000001" customHeight="1" x14ac:dyDescent="0.2"/>
    <row r="177" s="13" customFormat="1" ht="17.100000000000001" customHeight="1" x14ac:dyDescent="0.2"/>
    <row r="178" s="13" customFormat="1" ht="17.100000000000001" customHeight="1" x14ac:dyDescent="0.2"/>
    <row r="179" s="13" customFormat="1" ht="17.100000000000001" customHeight="1" x14ac:dyDescent="0.2"/>
    <row r="180" s="13" customFormat="1" ht="17.100000000000001" customHeight="1" x14ac:dyDescent="0.2"/>
    <row r="181" s="13" customFormat="1" ht="17.100000000000001" customHeight="1" x14ac:dyDescent="0.2"/>
    <row r="182" s="13" customFormat="1" ht="17.100000000000001" customHeight="1" x14ac:dyDescent="0.2"/>
    <row r="183" s="13" customFormat="1" ht="17.100000000000001" customHeight="1" x14ac:dyDescent="0.2"/>
    <row r="184" s="13" customFormat="1" ht="17.100000000000001" customHeight="1" x14ac:dyDescent="0.2"/>
    <row r="185" s="13" customFormat="1" ht="17.100000000000001" customHeight="1" x14ac:dyDescent="0.2"/>
    <row r="186" s="13" customFormat="1" ht="17.100000000000001" customHeight="1" x14ac:dyDescent="0.2"/>
    <row r="187" s="13" customFormat="1" ht="17.100000000000001" customHeight="1" x14ac:dyDescent="0.2"/>
    <row r="188" s="13" customFormat="1" ht="17.100000000000001" customHeight="1" x14ac:dyDescent="0.2"/>
    <row r="189" s="13" customFormat="1" ht="17.100000000000001" customHeight="1" x14ac:dyDescent="0.2"/>
    <row r="190" s="13" customFormat="1" ht="17.100000000000001" customHeight="1" x14ac:dyDescent="0.2"/>
    <row r="191" s="13" customFormat="1" ht="17.100000000000001" customHeight="1" x14ac:dyDescent="0.2"/>
    <row r="192" s="13" customFormat="1" ht="17.100000000000001" customHeight="1" x14ac:dyDescent="0.2"/>
    <row r="193" s="13" customFormat="1" ht="17.100000000000001" customHeight="1" x14ac:dyDescent="0.2"/>
    <row r="194" s="13" customFormat="1" ht="17.100000000000001" customHeight="1" x14ac:dyDescent="0.2"/>
    <row r="195" s="13" customFormat="1" ht="17.100000000000001" customHeight="1" x14ac:dyDescent="0.2"/>
    <row r="196" s="13" customFormat="1" ht="17.100000000000001" customHeight="1" x14ac:dyDescent="0.2"/>
    <row r="197" s="13" customFormat="1" ht="17.100000000000001" customHeight="1" x14ac:dyDescent="0.2"/>
    <row r="198" s="13" customFormat="1" ht="17.100000000000001" customHeight="1" x14ac:dyDescent="0.2"/>
    <row r="199" s="13" customFormat="1" ht="17.100000000000001" customHeight="1" x14ac:dyDescent="0.2"/>
    <row r="200" s="13" customFormat="1" ht="17.100000000000001" customHeight="1" x14ac:dyDescent="0.2"/>
    <row r="201" s="13" customFormat="1" ht="17.100000000000001" customHeight="1" x14ac:dyDescent="0.2"/>
  </sheetData>
  <mergeCells count="8">
    <mergeCell ref="B90:M90"/>
    <mergeCell ref="B1:D1"/>
    <mergeCell ref="B2:D2"/>
    <mergeCell ref="D5:M5"/>
    <mergeCell ref="D6:M6"/>
    <mergeCell ref="D7:F7"/>
    <mergeCell ref="H7:J7"/>
    <mergeCell ref="L7:M7"/>
  </mergeCells>
  <pageMargins left="0" right="0.59055118110236227" top="0" bottom="0.59055118110236227" header="0" footer="0.39370078740157483"/>
  <pageSetup paperSize="9" scale="57" orientation="portrait" horizontalDpi="4294967292" verticalDpi="4294967292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31.5703125" style="9" customWidth="1"/>
    <col min="3" max="3" width="1.42578125" style="9" customWidth="1"/>
    <col min="4" max="6" width="14.28515625" style="9" customWidth="1"/>
    <col min="7" max="7" width="2.85546875" style="9" customWidth="1"/>
    <col min="8" max="10" width="14.28515625" style="9" customWidth="1"/>
    <col min="11" max="11" width="2.85546875" style="9" customWidth="1"/>
    <col min="12" max="13" width="14.28515625" style="9" customWidth="1"/>
    <col min="14" max="16384" width="10.85546875" style="9"/>
  </cols>
  <sheetData>
    <row r="1" spans="1:13" ht="33.75" customHeight="1" x14ac:dyDescent="0.2">
      <c r="A1" s="27"/>
      <c r="B1" s="120" t="s">
        <v>68</v>
      </c>
      <c r="C1" s="120"/>
      <c r="D1" s="120"/>
    </row>
    <row r="2" spans="1:13" ht="17.100000000000001" customHeight="1" x14ac:dyDescent="0.25">
      <c r="A2" s="27"/>
      <c r="B2" s="121" t="s">
        <v>69</v>
      </c>
      <c r="C2" s="122"/>
      <c r="D2" s="122"/>
    </row>
    <row r="3" spans="1:13" ht="6.75" customHeight="1" x14ac:dyDescent="0.2">
      <c r="A3" s="28"/>
      <c r="B3" s="27"/>
      <c r="C3" s="27"/>
      <c r="D3" s="27"/>
    </row>
    <row r="5" spans="1:13" s="3" customFormat="1" ht="17.100000000000001" customHeight="1" x14ac:dyDescent="0.3">
      <c r="B5" s="1" t="s">
        <v>92</v>
      </c>
      <c r="C5" s="2"/>
      <c r="D5" s="123" t="s">
        <v>104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1:13" s="25" customFormat="1" ht="2.25" customHeight="1" x14ac:dyDescent="0.2">
      <c r="B6" s="26"/>
      <c r="C6" s="26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s="25" customFormat="1" ht="22.5" customHeight="1" x14ac:dyDescent="0.2">
      <c r="B7" s="93" t="s">
        <v>94</v>
      </c>
      <c r="D7" s="125" t="s">
        <v>55</v>
      </c>
      <c r="E7" s="125"/>
      <c r="F7" s="125"/>
      <c r="G7" s="39"/>
      <c r="H7" s="125" t="s">
        <v>56</v>
      </c>
      <c r="I7" s="125"/>
      <c r="J7" s="125"/>
      <c r="K7" s="39"/>
      <c r="L7" s="125" t="s">
        <v>95</v>
      </c>
      <c r="M7" s="125"/>
    </row>
    <row r="8" spans="1:13" s="25" customFormat="1" ht="22.5" customHeight="1" x14ac:dyDescent="0.2">
      <c r="B8" s="71"/>
      <c r="C8" s="72"/>
      <c r="D8" s="70">
        <v>2022</v>
      </c>
      <c r="E8" s="70">
        <v>2023</v>
      </c>
      <c r="F8" s="73" t="s">
        <v>57</v>
      </c>
      <c r="G8" s="70"/>
      <c r="H8" s="70">
        <v>2022</v>
      </c>
      <c r="I8" s="70">
        <v>2023</v>
      </c>
      <c r="J8" s="73" t="s">
        <v>57</v>
      </c>
      <c r="K8" s="70"/>
      <c r="L8" s="70">
        <v>2022</v>
      </c>
      <c r="M8" s="70">
        <v>2023</v>
      </c>
    </row>
    <row r="9" spans="1:13" s="7" customFormat="1" ht="6.75" customHeight="1" x14ac:dyDescent="0.2">
      <c r="B9" s="29"/>
      <c r="G9" s="15"/>
      <c r="I9" s="5"/>
      <c r="J9" s="5"/>
      <c r="K9" s="6"/>
      <c r="L9" s="5"/>
      <c r="M9" s="5"/>
    </row>
    <row r="10" spans="1:13" s="12" customFormat="1" ht="23.25" customHeight="1" x14ac:dyDescent="0.2">
      <c r="B10" s="38" t="s">
        <v>96</v>
      </c>
      <c r="D10" s="17">
        <v>211358</v>
      </c>
      <c r="E10" s="17">
        <v>254170</v>
      </c>
      <c r="F10" s="18">
        <f t="shared" ref="F10:F73" si="0">IF(AND(E10=0,D10=0),0,IF(OR(D10=0,E10=0,D10="...",D10="…"),"...",IF((E10-D10)*100/D10&gt;199.9,"...",(E10-D10)*100/D10)))</f>
        <v>20.255679936411209</v>
      </c>
      <c r="G10" s="39"/>
      <c r="H10" s="17">
        <v>387606</v>
      </c>
      <c r="I10" s="17">
        <v>458981</v>
      </c>
      <c r="J10" s="19">
        <f t="shared" ref="J10:J73" si="1">IF(AND(I10=0,H10=0),0,IF(OR(H10=0,I10=0,H10="...",H10="…"),"...",IF((I10-H10)*100/H10&gt;199.9,"...",(I10-H10)*100/H10)))</f>
        <v>18.414317631822005</v>
      </c>
      <c r="K10" s="20"/>
      <c r="L10" s="21">
        <f>IF(AND(D10=0,H10=0),0,IF(OR(D10=0,H10=0,D10="...",H10="…"),"...",(H10/D10)))</f>
        <v>1.833883742276138</v>
      </c>
      <c r="M10" s="21">
        <f>IF(AND(E10=0,I10=0),0,IF(OR(E10=0,I10=0,E10="...",I10="…"),"...",(I10/E10)))</f>
        <v>1.8058032025809498</v>
      </c>
    </row>
    <row r="11" spans="1:13" s="13" customFormat="1" ht="16.5" customHeight="1" x14ac:dyDescent="0.2">
      <c r="B11" s="75" t="s">
        <v>118</v>
      </c>
      <c r="C11" s="8"/>
      <c r="D11" s="34">
        <v>36</v>
      </c>
      <c r="E11" s="34">
        <v>93</v>
      </c>
      <c r="F11" s="35">
        <f>IF(AND(E11=0,D11=0),0,IF(OR(D11=0,E11=0,D11="...",D11="…"),"...",IF((E11-D11)*100/D11&gt;199.9,"...",(E11-D11)*100/D11)))</f>
        <v>158.33333333333334</v>
      </c>
      <c r="G11" s="34"/>
      <c r="H11" s="34">
        <v>59</v>
      </c>
      <c r="I11" s="34">
        <v>176</v>
      </c>
      <c r="J11" s="36">
        <f>IF(AND(I11=0,H11=0),0,IF(OR(H11=0,I11=0,H11="...",H11="…"),"...",IF((I11-H11)*100/H11&gt;199.9,"...",(I11-H11)*100/H11)))</f>
        <v>198.30508474576271</v>
      </c>
      <c r="K11" s="34"/>
      <c r="L11" s="37">
        <f>IF(AND(D11=0,H11=0),0,IF(OR(D11="...",H11="..."),"...",H11/D11))</f>
        <v>1.6388888888888888</v>
      </c>
      <c r="M11" s="37">
        <f>IF(AND(E11=0,I11=0),0,IF(OR(E11="...",I11="..."),"...",I11/E11))</f>
        <v>1.89247311827957</v>
      </c>
    </row>
    <row r="12" spans="1:13" s="13" customFormat="1" ht="16.5" customHeight="1" x14ac:dyDescent="0.2">
      <c r="B12" s="30" t="s">
        <v>0</v>
      </c>
      <c r="C12" s="8"/>
      <c r="D12" s="34">
        <v>8897</v>
      </c>
      <c r="E12" s="34">
        <v>9743</v>
      </c>
      <c r="F12" s="35">
        <f t="shared" si="0"/>
        <v>9.5088231988310667</v>
      </c>
      <c r="G12" s="34"/>
      <c r="H12" s="34">
        <v>13755</v>
      </c>
      <c r="I12" s="34">
        <v>17749</v>
      </c>
      <c r="J12" s="36">
        <f t="shared" si="1"/>
        <v>29.036713922210104</v>
      </c>
      <c r="K12" s="34"/>
      <c r="L12" s="37">
        <f t="shared" ref="L12:M26" si="2">IF(AND(D12=0,H12=0),0,IF(OR(D12="...",H12="..."),"...",H12/D12))</f>
        <v>1.5460267505900867</v>
      </c>
      <c r="M12" s="37">
        <f t="shared" si="2"/>
        <v>1.8217181566252694</v>
      </c>
    </row>
    <row r="13" spans="1:13" s="13" customFormat="1" ht="16.5" customHeight="1" x14ac:dyDescent="0.2">
      <c r="B13" s="30" t="s">
        <v>1</v>
      </c>
      <c r="C13" s="8"/>
      <c r="D13" s="34">
        <v>819</v>
      </c>
      <c r="E13" s="34">
        <v>856</v>
      </c>
      <c r="F13" s="35">
        <f t="shared" si="0"/>
        <v>4.5177045177045176</v>
      </c>
      <c r="G13" s="34"/>
      <c r="H13" s="34">
        <v>2699</v>
      </c>
      <c r="I13" s="34">
        <v>1691</v>
      </c>
      <c r="J13" s="36">
        <f t="shared" si="1"/>
        <v>-37.347165616895147</v>
      </c>
      <c r="K13" s="34"/>
      <c r="L13" s="37">
        <f t="shared" si="2"/>
        <v>3.2954822954822953</v>
      </c>
      <c r="M13" s="37">
        <f t="shared" si="2"/>
        <v>1.9754672897196262</v>
      </c>
    </row>
    <row r="14" spans="1:13" s="13" customFormat="1" ht="16.5" customHeight="1" x14ac:dyDescent="0.2">
      <c r="B14" s="30" t="s">
        <v>2</v>
      </c>
      <c r="C14" s="8"/>
      <c r="D14" s="34">
        <v>3608</v>
      </c>
      <c r="E14" s="34">
        <v>3386</v>
      </c>
      <c r="F14" s="35">
        <f t="shared" si="0"/>
        <v>-6.1529933481152996</v>
      </c>
      <c r="G14" s="34"/>
      <c r="H14" s="34">
        <v>6624</v>
      </c>
      <c r="I14" s="34">
        <v>6507</v>
      </c>
      <c r="J14" s="36">
        <f t="shared" si="1"/>
        <v>-1.7663043478260869</v>
      </c>
      <c r="K14" s="34"/>
      <c r="L14" s="37">
        <f t="shared" si="2"/>
        <v>1.835920177383592</v>
      </c>
      <c r="M14" s="37">
        <f t="shared" si="2"/>
        <v>1.9217365623154163</v>
      </c>
    </row>
    <row r="15" spans="1:13" s="13" customFormat="1" ht="16.5" customHeight="1" x14ac:dyDescent="0.2">
      <c r="B15" s="30" t="s">
        <v>3</v>
      </c>
      <c r="C15" s="8"/>
      <c r="D15" s="34">
        <v>79107</v>
      </c>
      <c r="E15" s="34">
        <v>89497</v>
      </c>
      <c r="F15" s="35">
        <f t="shared" si="0"/>
        <v>13.1341094972632</v>
      </c>
      <c r="G15" s="34"/>
      <c r="H15" s="34">
        <v>135390</v>
      </c>
      <c r="I15" s="34">
        <v>153457</v>
      </c>
      <c r="J15" s="36">
        <f t="shared" si="1"/>
        <v>13.344412438141665</v>
      </c>
      <c r="K15" s="34"/>
      <c r="L15" s="37">
        <f t="shared" si="2"/>
        <v>1.7114793886760968</v>
      </c>
      <c r="M15" s="37">
        <f t="shared" si="2"/>
        <v>1.7146608266198866</v>
      </c>
    </row>
    <row r="16" spans="1:13" s="13" customFormat="1" ht="16.5" customHeight="1" x14ac:dyDescent="0.2">
      <c r="B16" s="30" t="s">
        <v>45</v>
      </c>
      <c r="C16" s="8"/>
      <c r="D16" s="34">
        <v>177</v>
      </c>
      <c r="E16" s="34">
        <v>192</v>
      </c>
      <c r="F16" s="35">
        <f t="shared" si="0"/>
        <v>8.4745762711864412</v>
      </c>
      <c r="G16" s="34"/>
      <c r="H16" s="34">
        <v>380</v>
      </c>
      <c r="I16" s="34">
        <v>502</v>
      </c>
      <c r="J16" s="36">
        <f t="shared" si="1"/>
        <v>32.10526315789474</v>
      </c>
      <c r="K16" s="34"/>
      <c r="L16" s="37">
        <f t="shared" si="2"/>
        <v>2.1468926553672318</v>
      </c>
      <c r="M16" s="37">
        <f t="shared" si="2"/>
        <v>2.6145833333333335</v>
      </c>
    </row>
    <row r="17" spans="2:13" s="13" customFormat="1" ht="16.5" customHeight="1" x14ac:dyDescent="0.2">
      <c r="B17" s="30" t="s">
        <v>4</v>
      </c>
      <c r="C17" s="8"/>
      <c r="D17" s="34">
        <v>804</v>
      </c>
      <c r="E17" s="34">
        <v>910</v>
      </c>
      <c r="F17" s="35">
        <f t="shared" si="0"/>
        <v>13.184079601990049</v>
      </c>
      <c r="G17" s="34"/>
      <c r="H17" s="34">
        <v>1770</v>
      </c>
      <c r="I17" s="34">
        <v>2954</v>
      </c>
      <c r="J17" s="36">
        <f t="shared" si="1"/>
        <v>66.89265536723164</v>
      </c>
      <c r="K17" s="34"/>
      <c r="L17" s="37">
        <f t="shared" si="2"/>
        <v>2.2014925373134329</v>
      </c>
      <c r="M17" s="37">
        <f t="shared" si="2"/>
        <v>3.2461538461538462</v>
      </c>
    </row>
    <row r="18" spans="2:13" s="13" customFormat="1" ht="16.5" customHeight="1" x14ac:dyDescent="0.2">
      <c r="B18" s="30" t="s">
        <v>5</v>
      </c>
      <c r="C18" s="8"/>
      <c r="D18" s="34">
        <v>20772</v>
      </c>
      <c r="E18" s="34">
        <v>24415</v>
      </c>
      <c r="F18" s="35">
        <f t="shared" si="0"/>
        <v>17.538031966108221</v>
      </c>
      <c r="G18" s="34"/>
      <c r="H18" s="34">
        <v>35998</v>
      </c>
      <c r="I18" s="34">
        <v>40451</v>
      </c>
      <c r="J18" s="36">
        <f t="shared" si="1"/>
        <v>12.370131673981888</v>
      </c>
      <c r="K18" s="34"/>
      <c r="L18" s="37">
        <f t="shared" si="2"/>
        <v>1.7330059695744271</v>
      </c>
      <c r="M18" s="37">
        <f t="shared" si="2"/>
        <v>1.6568093385214009</v>
      </c>
    </row>
    <row r="19" spans="2:13" s="13" customFormat="1" ht="16.5" customHeight="1" x14ac:dyDescent="0.2">
      <c r="B19" s="30" t="s">
        <v>6</v>
      </c>
      <c r="C19" s="8"/>
      <c r="D19" s="34">
        <v>1303</v>
      </c>
      <c r="E19" s="34">
        <v>1349</v>
      </c>
      <c r="F19" s="35">
        <f t="shared" si="0"/>
        <v>3.5303146584804299</v>
      </c>
      <c r="G19" s="34"/>
      <c r="H19" s="34">
        <v>3614</v>
      </c>
      <c r="I19" s="34">
        <v>3357</v>
      </c>
      <c r="J19" s="36">
        <f t="shared" si="1"/>
        <v>-7.1112340896513562</v>
      </c>
      <c r="K19" s="34"/>
      <c r="L19" s="37">
        <f t="shared" si="2"/>
        <v>2.7735993860322332</v>
      </c>
      <c r="M19" s="37">
        <f t="shared" si="2"/>
        <v>2.4885100074128985</v>
      </c>
    </row>
    <row r="20" spans="2:13" s="13" customFormat="1" ht="16.5" customHeight="1" x14ac:dyDescent="0.2">
      <c r="B20" s="75" t="s">
        <v>88</v>
      </c>
      <c r="C20" s="8"/>
      <c r="D20" s="34">
        <v>2288</v>
      </c>
      <c r="E20" s="34">
        <v>3083</v>
      </c>
      <c r="F20" s="35">
        <f t="shared" si="0"/>
        <v>34.746503496503493</v>
      </c>
      <c r="G20" s="34"/>
      <c r="H20" s="34">
        <v>4649</v>
      </c>
      <c r="I20" s="34">
        <v>6472</v>
      </c>
      <c r="J20" s="36">
        <f t="shared" si="1"/>
        <v>39.21273392127339</v>
      </c>
      <c r="K20" s="34"/>
      <c r="L20" s="37">
        <f t="shared" si="2"/>
        <v>2.0319055944055946</v>
      </c>
      <c r="M20" s="37">
        <f t="shared" si="2"/>
        <v>2.0992539734025302</v>
      </c>
    </row>
    <row r="21" spans="2:13" s="13" customFormat="1" ht="16.5" customHeight="1" x14ac:dyDescent="0.2">
      <c r="B21" s="30" t="s">
        <v>7</v>
      </c>
      <c r="C21" s="8"/>
      <c r="D21" s="34">
        <v>140</v>
      </c>
      <c r="E21" s="34">
        <v>131</v>
      </c>
      <c r="F21" s="35">
        <f t="shared" si="0"/>
        <v>-6.4285714285714288</v>
      </c>
      <c r="G21" s="34"/>
      <c r="H21" s="34">
        <v>260</v>
      </c>
      <c r="I21" s="34">
        <v>286</v>
      </c>
      <c r="J21" s="36">
        <f t="shared" si="1"/>
        <v>10</v>
      </c>
      <c r="K21" s="34"/>
      <c r="L21" s="37">
        <f t="shared" si="2"/>
        <v>1.8571428571428572</v>
      </c>
      <c r="M21" s="37">
        <f t="shared" si="2"/>
        <v>2.1832061068702289</v>
      </c>
    </row>
    <row r="22" spans="2:13" s="13" customFormat="1" ht="16.5" customHeight="1" x14ac:dyDescent="0.2">
      <c r="B22" s="30" t="s">
        <v>8</v>
      </c>
      <c r="C22" s="8"/>
      <c r="D22" s="34">
        <v>13135</v>
      </c>
      <c r="E22" s="34">
        <v>15898</v>
      </c>
      <c r="F22" s="35">
        <f t="shared" si="0"/>
        <v>21.035401598781881</v>
      </c>
      <c r="G22" s="34"/>
      <c r="H22" s="34">
        <v>24644</v>
      </c>
      <c r="I22" s="34">
        <v>30095</v>
      </c>
      <c r="J22" s="36">
        <f t="shared" si="1"/>
        <v>22.118974192501216</v>
      </c>
      <c r="K22" s="34"/>
      <c r="L22" s="37">
        <f t="shared" si="2"/>
        <v>1.8762086029691663</v>
      </c>
      <c r="M22" s="37">
        <f t="shared" si="2"/>
        <v>1.8930054094854698</v>
      </c>
    </row>
    <row r="23" spans="2:13" s="13" customFormat="1" ht="16.5" customHeight="1" x14ac:dyDescent="0.2">
      <c r="B23" s="30" t="s">
        <v>9</v>
      </c>
      <c r="C23" s="8"/>
      <c r="D23" s="34">
        <v>608</v>
      </c>
      <c r="E23" s="34">
        <v>776</v>
      </c>
      <c r="F23" s="35">
        <f t="shared" si="0"/>
        <v>27.631578947368421</v>
      </c>
      <c r="G23" s="34"/>
      <c r="H23" s="34">
        <v>1319</v>
      </c>
      <c r="I23" s="34">
        <v>1680</v>
      </c>
      <c r="J23" s="36">
        <f t="shared" si="1"/>
        <v>27.369219105382864</v>
      </c>
      <c r="K23" s="34"/>
      <c r="L23" s="37">
        <f t="shared" si="2"/>
        <v>2.169407894736842</v>
      </c>
      <c r="M23" s="37">
        <f t="shared" si="2"/>
        <v>2.1649484536082473</v>
      </c>
    </row>
    <row r="24" spans="2:13" s="13" customFormat="1" ht="16.5" customHeight="1" x14ac:dyDescent="0.2">
      <c r="B24" s="30" t="s">
        <v>46</v>
      </c>
      <c r="C24" s="8"/>
      <c r="D24" s="34">
        <v>171</v>
      </c>
      <c r="E24" s="34">
        <v>250</v>
      </c>
      <c r="F24" s="35">
        <f t="shared" si="0"/>
        <v>46.198830409356724</v>
      </c>
      <c r="G24" s="34"/>
      <c r="H24" s="34">
        <v>388</v>
      </c>
      <c r="I24" s="34">
        <v>556</v>
      </c>
      <c r="J24" s="36">
        <f t="shared" si="1"/>
        <v>43.298969072164951</v>
      </c>
      <c r="K24" s="34"/>
      <c r="L24" s="37">
        <f t="shared" si="2"/>
        <v>2.2690058479532165</v>
      </c>
      <c r="M24" s="37">
        <f t="shared" si="2"/>
        <v>2.2240000000000002</v>
      </c>
    </row>
    <row r="25" spans="2:13" s="13" customFormat="1" ht="16.5" customHeight="1" x14ac:dyDescent="0.2">
      <c r="B25" s="30" t="s">
        <v>10</v>
      </c>
      <c r="C25" s="8"/>
      <c r="D25" s="34">
        <v>585</v>
      </c>
      <c r="E25" s="34">
        <v>622</v>
      </c>
      <c r="F25" s="35">
        <f t="shared" si="0"/>
        <v>6.3247863247863245</v>
      </c>
      <c r="G25" s="34"/>
      <c r="H25" s="34">
        <v>1038</v>
      </c>
      <c r="I25" s="34">
        <v>1053</v>
      </c>
      <c r="J25" s="36">
        <f t="shared" si="1"/>
        <v>1.4450867052023122</v>
      </c>
      <c r="K25" s="34"/>
      <c r="L25" s="37">
        <f t="shared" si="2"/>
        <v>1.7743589743589743</v>
      </c>
      <c r="M25" s="37">
        <f t="shared" si="2"/>
        <v>1.6929260450160772</v>
      </c>
    </row>
    <row r="26" spans="2:13" s="13" customFormat="1" ht="16.5" customHeight="1" x14ac:dyDescent="0.2">
      <c r="B26" s="30" t="s">
        <v>47</v>
      </c>
      <c r="C26" s="8"/>
      <c r="D26" s="34">
        <v>310</v>
      </c>
      <c r="E26" s="34">
        <v>389</v>
      </c>
      <c r="F26" s="35">
        <f t="shared" si="0"/>
        <v>25.483870967741936</v>
      </c>
      <c r="G26" s="34"/>
      <c r="H26" s="34">
        <v>711</v>
      </c>
      <c r="I26" s="34">
        <v>1009</v>
      </c>
      <c r="J26" s="36">
        <f t="shared" si="1"/>
        <v>41.91279887482419</v>
      </c>
      <c r="K26" s="34"/>
      <c r="L26" s="37">
        <f t="shared" si="2"/>
        <v>2.2935483870967741</v>
      </c>
      <c r="M26" s="37">
        <f t="shared" si="2"/>
        <v>2.5938303341902316</v>
      </c>
    </row>
    <row r="27" spans="2:13" s="13" customFormat="1" ht="16.5" customHeight="1" x14ac:dyDescent="0.2">
      <c r="B27" s="30" t="s">
        <v>11</v>
      </c>
      <c r="C27" s="8"/>
      <c r="D27" s="34">
        <v>2045</v>
      </c>
      <c r="E27" s="34">
        <v>2225</v>
      </c>
      <c r="F27" s="35">
        <f t="shared" si="0"/>
        <v>8.8019559902200495</v>
      </c>
      <c r="G27" s="34"/>
      <c r="H27" s="34">
        <v>3237</v>
      </c>
      <c r="I27" s="34">
        <v>3281</v>
      </c>
      <c r="J27" s="36">
        <f t="shared" si="1"/>
        <v>1.3592832869941303</v>
      </c>
      <c r="K27" s="34"/>
      <c r="L27" s="37">
        <f t="shared" ref="L27:M62" si="3">IF(AND(D27=0,H27=0),0,IF(OR(D27="...",H27="..."),"...",H27/D27))</f>
        <v>1.5828850855745722</v>
      </c>
      <c r="M27" s="37">
        <f t="shared" si="3"/>
        <v>1.4746067415730337</v>
      </c>
    </row>
    <row r="28" spans="2:13" s="13" customFormat="1" ht="16.5" customHeight="1" x14ac:dyDescent="0.2">
      <c r="B28" s="30" t="s">
        <v>48</v>
      </c>
      <c r="C28" s="8"/>
      <c r="D28" s="34">
        <v>136</v>
      </c>
      <c r="E28" s="34">
        <v>217</v>
      </c>
      <c r="F28" s="35">
        <f t="shared" si="0"/>
        <v>59.558823529411768</v>
      </c>
      <c r="G28" s="34"/>
      <c r="H28" s="34">
        <v>647</v>
      </c>
      <c r="I28" s="34">
        <v>351</v>
      </c>
      <c r="J28" s="36">
        <f t="shared" si="1"/>
        <v>-45.749613601236476</v>
      </c>
      <c r="K28" s="34"/>
      <c r="L28" s="37">
        <f t="shared" si="3"/>
        <v>4.757352941176471</v>
      </c>
      <c r="M28" s="37">
        <f t="shared" si="3"/>
        <v>1.6175115207373272</v>
      </c>
    </row>
    <row r="29" spans="2:13" s="13" customFormat="1" ht="16.5" customHeight="1" x14ac:dyDescent="0.2">
      <c r="B29" s="30" t="s">
        <v>12</v>
      </c>
      <c r="C29" s="8"/>
      <c r="D29" s="34">
        <v>22172</v>
      </c>
      <c r="E29" s="34">
        <v>23081</v>
      </c>
      <c r="F29" s="35">
        <f t="shared" si="0"/>
        <v>4.0997654699621142</v>
      </c>
      <c r="G29" s="34"/>
      <c r="H29" s="34">
        <v>32034</v>
      </c>
      <c r="I29" s="34">
        <v>34193</v>
      </c>
      <c r="J29" s="36">
        <f t="shared" si="1"/>
        <v>6.7397140538178189</v>
      </c>
      <c r="K29" s="34"/>
      <c r="L29" s="37">
        <f t="shared" si="3"/>
        <v>1.4447952372361537</v>
      </c>
      <c r="M29" s="37">
        <f t="shared" si="3"/>
        <v>1.4814349464927863</v>
      </c>
    </row>
    <row r="30" spans="2:13" s="13" customFormat="1" ht="16.5" customHeight="1" x14ac:dyDescent="0.2">
      <c r="B30" s="30" t="s">
        <v>13</v>
      </c>
      <c r="C30" s="8"/>
      <c r="D30" s="34">
        <v>1424</v>
      </c>
      <c r="E30" s="34">
        <v>1390</v>
      </c>
      <c r="F30" s="35">
        <f t="shared" si="0"/>
        <v>-2.3876404494382024</v>
      </c>
      <c r="G30" s="34"/>
      <c r="H30" s="34">
        <v>4131</v>
      </c>
      <c r="I30" s="34">
        <v>2686</v>
      </c>
      <c r="J30" s="36">
        <f t="shared" si="1"/>
        <v>-34.979423868312757</v>
      </c>
      <c r="K30" s="34"/>
      <c r="L30" s="37">
        <f t="shared" si="3"/>
        <v>2.9009831460674156</v>
      </c>
      <c r="M30" s="37">
        <f t="shared" si="3"/>
        <v>1.9323741007194244</v>
      </c>
    </row>
    <row r="31" spans="2:13" s="13" customFormat="1" ht="16.5" customHeight="1" x14ac:dyDescent="0.2">
      <c r="B31" s="30" t="s">
        <v>14</v>
      </c>
      <c r="C31" s="8"/>
      <c r="D31" s="34">
        <v>5263</v>
      </c>
      <c r="E31" s="34">
        <v>5912</v>
      </c>
      <c r="F31" s="35">
        <f t="shared" si="0"/>
        <v>12.331369941098233</v>
      </c>
      <c r="G31" s="34"/>
      <c r="H31" s="34">
        <v>10473</v>
      </c>
      <c r="I31" s="34">
        <v>10944</v>
      </c>
      <c r="J31" s="36">
        <f t="shared" si="1"/>
        <v>4.4972787167000856</v>
      </c>
      <c r="K31" s="34"/>
      <c r="L31" s="37">
        <f t="shared" si="3"/>
        <v>1.9899296978909367</v>
      </c>
      <c r="M31" s="37">
        <f t="shared" si="3"/>
        <v>1.851150202976996</v>
      </c>
    </row>
    <row r="32" spans="2:13" s="13" customFormat="1" ht="16.5" customHeight="1" x14ac:dyDescent="0.2">
      <c r="B32" s="30" t="s">
        <v>15</v>
      </c>
      <c r="C32" s="8"/>
      <c r="D32" s="34">
        <v>2805</v>
      </c>
      <c r="E32" s="34">
        <v>3343</v>
      </c>
      <c r="F32" s="35">
        <f t="shared" si="0"/>
        <v>19.180035650623886</v>
      </c>
      <c r="G32" s="34"/>
      <c r="H32" s="34">
        <v>7120</v>
      </c>
      <c r="I32" s="34">
        <v>8408</v>
      </c>
      <c r="J32" s="36">
        <f t="shared" si="1"/>
        <v>18.089887640449437</v>
      </c>
      <c r="K32" s="34"/>
      <c r="L32" s="37">
        <f t="shared" si="3"/>
        <v>2.5383244206773616</v>
      </c>
      <c r="M32" s="37">
        <f t="shared" si="3"/>
        <v>2.5151061920430751</v>
      </c>
    </row>
    <row r="33" spans="2:13" s="13" customFormat="1" ht="16.5" customHeight="1" x14ac:dyDescent="0.2">
      <c r="B33" s="30" t="s">
        <v>16</v>
      </c>
      <c r="C33" s="8"/>
      <c r="D33" s="34">
        <v>2032</v>
      </c>
      <c r="E33" s="34">
        <v>2490</v>
      </c>
      <c r="F33" s="35">
        <f t="shared" si="0"/>
        <v>22.539370078740159</v>
      </c>
      <c r="G33" s="34"/>
      <c r="H33" s="34">
        <v>4376</v>
      </c>
      <c r="I33" s="34">
        <v>4859</v>
      </c>
      <c r="J33" s="36">
        <f t="shared" si="1"/>
        <v>11.037477148080439</v>
      </c>
      <c r="K33" s="34"/>
      <c r="L33" s="37">
        <f t="shared" si="3"/>
        <v>2.1535433070866143</v>
      </c>
      <c r="M33" s="37">
        <f t="shared" si="3"/>
        <v>1.9514056224899599</v>
      </c>
    </row>
    <row r="34" spans="2:13" s="13" customFormat="1" ht="16.5" customHeight="1" x14ac:dyDescent="0.2">
      <c r="B34" s="30" t="s">
        <v>17</v>
      </c>
      <c r="C34" s="8"/>
      <c r="D34" s="34">
        <v>1971</v>
      </c>
      <c r="E34" s="34">
        <v>2770</v>
      </c>
      <c r="F34" s="35">
        <f t="shared" si="0"/>
        <v>40.537798072044644</v>
      </c>
      <c r="G34" s="34"/>
      <c r="H34" s="34">
        <v>6174</v>
      </c>
      <c r="I34" s="34">
        <v>5643</v>
      </c>
      <c r="J34" s="36">
        <f t="shared" si="1"/>
        <v>-8.6005830903790095</v>
      </c>
      <c r="K34" s="34"/>
      <c r="L34" s="37">
        <f t="shared" si="3"/>
        <v>3.1324200913242009</v>
      </c>
      <c r="M34" s="37">
        <f t="shared" si="3"/>
        <v>2.0371841155234658</v>
      </c>
    </row>
    <row r="35" spans="2:13" s="13" customFormat="1" ht="16.5" customHeight="1" x14ac:dyDescent="0.2">
      <c r="B35" s="30" t="s">
        <v>18</v>
      </c>
      <c r="C35" s="8"/>
      <c r="D35" s="34">
        <v>826</v>
      </c>
      <c r="E35" s="34">
        <v>1066</v>
      </c>
      <c r="F35" s="35">
        <f t="shared" si="0"/>
        <v>29.055690072639226</v>
      </c>
      <c r="G35" s="34"/>
      <c r="H35" s="34">
        <v>2459</v>
      </c>
      <c r="I35" s="34">
        <v>2596</v>
      </c>
      <c r="J35" s="36">
        <f t="shared" si="1"/>
        <v>5.5713704758031719</v>
      </c>
      <c r="K35" s="34"/>
      <c r="L35" s="37">
        <f t="shared" si="3"/>
        <v>2.9769975786924938</v>
      </c>
      <c r="M35" s="37">
        <f t="shared" si="3"/>
        <v>2.4352720450281424</v>
      </c>
    </row>
    <row r="36" spans="2:13" s="13" customFormat="1" ht="16.5" customHeight="1" x14ac:dyDescent="0.2">
      <c r="B36" s="30" t="s">
        <v>19</v>
      </c>
      <c r="C36" s="8"/>
      <c r="D36" s="34">
        <v>2609</v>
      </c>
      <c r="E36" s="34">
        <v>3087</v>
      </c>
      <c r="F36" s="35">
        <f t="shared" si="0"/>
        <v>18.321195860482945</v>
      </c>
      <c r="G36" s="34"/>
      <c r="H36" s="34">
        <v>4789</v>
      </c>
      <c r="I36" s="34">
        <v>6077</v>
      </c>
      <c r="J36" s="36">
        <f t="shared" si="1"/>
        <v>26.89496763416162</v>
      </c>
      <c r="K36" s="34"/>
      <c r="L36" s="37">
        <f t="shared" si="3"/>
        <v>1.8355691835952472</v>
      </c>
      <c r="M36" s="37">
        <f t="shared" si="3"/>
        <v>1.9685779073534175</v>
      </c>
    </row>
    <row r="37" spans="2:13" s="13" customFormat="1" ht="16.5" customHeight="1" x14ac:dyDescent="0.2">
      <c r="B37" s="30" t="s">
        <v>80</v>
      </c>
      <c r="C37" s="8"/>
      <c r="D37" s="34">
        <v>511</v>
      </c>
      <c r="E37" s="34">
        <v>661</v>
      </c>
      <c r="F37" s="35">
        <f t="shared" si="0"/>
        <v>29.354207436399218</v>
      </c>
      <c r="G37" s="34"/>
      <c r="H37" s="34">
        <v>1055</v>
      </c>
      <c r="I37" s="34">
        <v>1491</v>
      </c>
      <c r="J37" s="36">
        <f t="shared" si="1"/>
        <v>41.327014218009481</v>
      </c>
      <c r="K37" s="34"/>
      <c r="L37" s="37">
        <f t="shared" si="3"/>
        <v>2.0645792563600782</v>
      </c>
      <c r="M37" s="37">
        <f t="shared" si="3"/>
        <v>2.2556732223903175</v>
      </c>
    </row>
    <row r="38" spans="2:13" s="13" customFormat="1" ht="16.5" customHeight="1" x14ac:dyDescent="0.2">
      <c r="B38" s="30" t="s">
        <v>49</v>
      </c>
      <c r="C38" s="8"/>
      <c r="D38" s="34">
        <v>367</v>
      </c>
      <c r="E38" s="34">
        <v>727</v>
      </c>
      <c r="F38" s="35">
        <f t="shared" si="0"/>
        <v>98.09264305177112</v>
      </c>
      <c r="G38" s="34"/>
      <c r="H38" s="34">
        <v>851</v>
      </c>
      <c r="I38" s="34">
        <v>1564</v>
      </c>
      <c r="J38" s="36">
        <f t="shared" si="1"/>
        <v>83.78378378378379</v>
      </c>
      <c r="K38" s="34"/>
      <c r="L38" s="37">
        <f t="shared" si="3"/>
        <v>2.3188010899182561</v>
      </c>
      <c r="M38" s="37">
        <f t="shared" si="3"/>
        <v>2.1513067400275103</v>
      </c>
    </row>
    <row r="39" spans="2:13" s="13" customFormat="1" ht="16.5" customHeight="1" x14ac:dyDescent="0.2">
      <c r="B39" s="30" t="s">
        <v>20</v>
      </c>
      <c r="C39" s="8"/>
      <c r="D39" s="34">
        <v>505</v>
      </c>
      <c r="E39" s="34">
        <v>525</v>
      </c>
      <c r="F39" s="35">
        <f t="shared" si="0"/>
        <v>3.9603960396039604</v>
      </c>
      <c r="G39" s="34"/>
      <c r="H39" s="34">
        <v>1398</v>
      </c>
      <c r="I39" s="34">
        <v>1182</v>
      </c>
      <c r="J39" s="36">
        <f t="shared" si="1"/>
        <v>-15.450643776824034</v>
      </c>
      <c r="K39" s="34"/>
      <c r="L39" s="37">
        <f t="shared" si="3"/>
        <v>2.7683168316831681</v>
      </c>
      <c r="M39" s="37">
        <f t="shared" si="3"/>
        <v>2.2514285714285713</v>
      </c>
    </row>
    <row r="40" spans="2:13" s="13" customFormat="1" ht="16.5" customHeight="1" x14ac:dyDescent="0.2">
      <c r="B40" s="30" t="s">
        <v>21</v>
      </c>
      <c r="C40" s="8"/>
      <c r="D40" s="34">
        <v>8367</v>
      </c>
      <c r="E40" s="34">
        <v>10905</v>
      </c>
      <c r="F40" s="35">
        <f t="shared" si="0"/>
        <v>30.333452850484043</v>
      </c>
      <c r="G40" s="34"/>
      <c r="H40" s="34">
        <v>18836</v>
      </c>
      <c r="I40" s="34">
        <v>22274</v>
      </c>
      <c r="J40" s="36">
        <f t="shared" si="1"/>
        <v>18.252282862603526</v>
      </c>
      <c r="K40" s="34"/>
      <c r="L40" s="37">
        <f t="shared" si="3"/>
        <v>2.2512250507947891</v>
      </c>
      <c r="M40" s="37">
        <f t="shared" si="3"/>
        <v>2.0425492893168271</v>
      </c>
    </row>
    <row r="41" spans="2:13" s="13" customFormat="1" ht="16.5" customHeight="1" x14ac:dyDescent="0.2">
      <c r="B41" s="30" t="s">
        <v>22</v>
      </c>
      <c r="C41" s="8"/>
      <c r="D41" s="34">
        <v>1234</v>
      </c>
      <c r="E41" s="34">
        <v>1887</v>
      </c>
      <c r="F41" s="35">
        <f t="shared" si="0"/>
        <v>52.917341977309562</v>
      </c>
      <c r="G41" s="34"/>
      <c r="H41" s="34">
        <v>2494</v>
      </c>
      <c r="I41" s="34">
        <v>3952</v>
      </c>
      <c r="J41" s="36">
        <f t="shared" si="1"/>
        <v>58.460304731355251</v>
      </c>
      <c r="K41" s="34"/>
      <c r="L41" s="37">
        <f t="shared" si="3"/>
        <v>2.0210696920583469</v>
      </c>
      <c r="M41" s="37">
        <f t="shared" si="3"/>
        <v>2.0943296237413884</v>
      </c>
    </row>
    <row r="42" spans="2:13" s="13" customFormat="1" ht="16.5" customHeight="1" x14ac:dyDescent="0.2">
      <c r="B42" s="30" t="s">
        <v>23</v>
      </c>
      <c r="C42" s="8"/>
      <c r="D42" s="34">
        <v>1698</v>
      </c>
      <c r="E42" s="34">
        <v>4985</v>
      </c>
      <c r="F42" s="35">
        <f t="shared" si="0"/>
        <v>193.58068315665489</v>
      </c>
      <c r="G42" s="34"/>
      <c r="H42" s="34">
        <v>4076</v>
      </c>
      <c r="I42" s="34">
        <v>9127</v>
      </c>
      <c r="J42" s="36">
        <f t="shared" si="1"/>
        <v>123.92051030421982</v>
      </c>
      <c r="K42" s="34"/>
      <c r="L42" s="37">
        <f t="shared" si="3"/>
        <v>2.4004711425206127</v>
      </c>
      <c r="M42" s="37">
        <f t="shared" si="3"/>
        <v>1.8308926780341024</v>
      </c>
    </row>
    <row r="43" spans="2:13" s="13" customFormat="1" ht="16.5" customHeight="1" x14ac:dyDescent="0.2">
      <c r="B43" s="30" t="s">
        <v>24</v>
      </c>
      <c r="C43" s="8"/>
      <c r="D43" s="34">
        <v>115</v>
      </c>
      <c r="E43" s="34">
        <v>54</v>
      </c>
      <c r="F43" s="35">
        <f t="shared" si="0"/>
        <v>-53.043478260869563</v>
      </c>
      <c r="G43" s="34"/>
      <c r="H43" s="34">
        <v>214</v>
      </c>
      <c r="I43" s="34">
        <v>548</v>
      </c>
      <c r="J43" s="36">
        <f t="shared" si="1"/>
        <v>156.07476635514018</v>
      </c>
      <c r="K43" s="34"/>
      <c r="L43" s="37">
        <f t="shared" si="3"/>
        <v>1.8608695652173912</v>
      </c>
      <c r="M43" s="37">
        <f t="shared" si="3"/>
        <v>10.148148148148149</v>
      </c>
    </row>
    <row r="44" spans="2:13" s="13" customFormat="1" ht="16.5" customHeight="1" x14ac:dyDescent="0.2">
      <c r="B44" s="30" t="s">
        <v>25</v>
      </c>
      <c r="C44" s="8"/>
      <c r="D44" s="34">
        <v>1822</v>
      </c>
      <c r="E44" s="34">
        <v>1949</v>
      </c>
      <c r="F44" s="35">
        <f t="shared" si="0"/>
        <v>6.9703622392974749</v>
      </c>
      <c r="G44" s="34"/>
      <c r="H44" s="34">
        <v>4010</v>
      </c>
      <c r="I44" s="34">
        <v>4194</v>
      </c>
      <c r="J44" s="36">
        <f t="shared" si="1"/>
        <v>4.5885286783042396</v>
      </c>
      <c r="K44" s="34"/>
      <c r="L44" s="37">
        <f t="shared" si="3"/>
        <v>2.2008781558726676</v>
      </c>
      <c r="M44" s="37">
        <f t="shared" si="3"/>
        <v>2.1518727552591073</v>
      </c>
    </row>
    <row r="45" spans="2:13" s="13" customFormat="1" ht="16.5" customHeight="1" x14ac:dyDescent="0.2">
      <c r="B45" s="30" t="s">
        <v>67</v>
      </c>
      <c r="C45" s="8"/>
      <c r="D45" s="34">
        <v>21438</v>
      </c>
      <c r="E45" s="34">
        <v>33145</v>
      </c>
      <c r="F45" s="35">
        <f t="shared" si="0"/>
        <v>54.608638865565815</v>
      </c>
      <c r="G45" s="34"/>
      <c r="H45" s="34">
        <v>43530</v>
      </c>
      <c r="I45" s="34">
        <v>66212</v>
      </c>
      <c r="J45" s="36">
        <f t="shared" si="1"/>
        <v>52.106593154146566</v>
      </c>
      <c r="K45" s="34"/>
      <c r="L45" s="37">
        <f t="shared" si="3"/>
        <v>2.0305065771060735</v>
      </c>
      <c r="M45" s="37">
        <f t="shared" si="3"/>
        <v>1.9976467038769046</v>
      </c>
    </row>
    <row r="46" spans="2:13" s="13" customFormat="1" ht="15.75" customHeight="1" x14ac:dyDescent="0.2">
      <c r="B46" s="30" t="s">
        <v>50</v>
      </c>
      <c r="C46" s="8"/>
      <c r="D46" s="34">
        <v>133</v>
      </c>
      <c r="E46" s="34">
        <v>323</v>
      </c>
      <c r="F46" s="35">
        <f t="shared" si="0"/>
        <v>142.85714285714286</v>
      </c>
      <c r="G46" s="34"/>
      <c r="H46" s="34">
        <v>399</v>
      </c>
      <c r="I46" s="34">
        <v>758</v>
      </c>
      <c r="J46" s="36">
        <f t="shared" si="1"/>
        <v>89.974937343358391</v>
      </c>
      <c r="K46" s="34"/>
      <c r="L46" s="37">
        <f t="shared" si="3"/>
        <v>3</v>
      </c>
      <c r="M46" s="37">
        <f t="shared" si="3"/>
        <v>2.346749226006192</v>
      </c>
    </row>
    <row r="47" spans="2:13" s="13" customFormat="1" ht="16.5" customHeight="1" x14ac:dyDescent="0.2">
      <c r="B47" s="77" t="s">
        <v>81</v>
      </c>
      <c r="C47" s="78"/>
      <c r="D47" s="79">
        <v>1125</v>
      </c>
      <c r="E47" s="79">
        <v>1586</v>
      </c>
      <c r="F47" s="80">
        <f t="shared" si="0"/>
        <v>40.977777777777774</v>
      </c>
      <c r="G47" s="79"/>
      <c r="H47" s="79">
        <v>2005</v>
      </c>
      <c r="I47" s="79">
        <v>3037</v>
      </c>
      <c r="J47" s="81">
        <f t="shared" si="1"/>
        <v>51.471321695760601</v>
      </c>
      <c r="K47" s="79"/>
      <c r="L47" s="82">
        <f t="shared" si="3"/>
        <v>1.7822222222222222</v>
      </c>
      <c r="M47" s="82">
        <f t="shared" si="3"/>
        <v>1.9148802017654476</v>
      </c>
    </row>
    <row r="48" spans="2:13" s="13" customFormat="1" ht="22.5" customHeight="1" x14ac:dyDescent="0.2">
      <c r="B48" s="41" t="s">
        <v>82</v>
      </c>
      <c r="C48" s="8"/>
      <c r="D48" s="11">
        <v>43100</v>
      </c>
      <c r="E48" s="11">
        <v>57345</v>
      </c>
      <c r="F48" s="22">
        <f t="shared" si="0"/>
        <v>33.051044083526683</v>
      </c>
      <c r="G48" s="11"/>
      <c r="H48" s="11">
        <v>100337</v>
      </c>
      <c r="I48" s="11">
        <v>135222</v>
      </c>
      <c r="J48" s="23">
        <f t="shared" si="1"/>
        <v>34.76783240479584</v>
      </c>
      <c r="K48" s="11"/>
      <c r="L48" s="21">
        <f t="shared" si="3"/>
        <v>2.3280046403712298</v>
      </c>
      <c r="M48" s="21">
        <f t="shared" si="3"/>
        <v>2.3580434213968089</v>
      </c>
    </row>
    <row r="49" spans="2:13" s="13" customFormat="1" ht="16.5" customHeight="1" x14ac:dyDescent="0.2">
      <c r="B49" s="31" t="s">
        <v>66</v>
      </c>
      <c r="C49" s="10"/>
      <c r="D49" s="34">
        <v>34628</v>
      </c>
      <c r="E49" s="34">
        <v>45537</v>
      </c>
      <c r="F49" s="35">
        <f t="shared" si="0"/>
        <v>31.503407646990876</v>
      </c>
      <c r="G49" s="34"/>
      <c r="H49" s="34">
        <v>80460</v>
      </c>
      <c r="I49" s="34">
        <v>104688</v>
      </c>
      <c r="J49" s="36">
        <f t="shared" si="1"/>
        <v>30.111856823266219</v>
      </c>
      <c r="K49" s="34"/>
      <c r="L49" s="37">
        <f t="shared" si="3"/>
        <v>2.3235531939470948</v>
      </c>
      <c r="M49" s="37">
        <f t="shared" si="3"/>
        <v>2.2989656762632587</v>
      </c>
    </row>
    <row r="50" spans="2:13" s="13" customFormat="1" ht="16.5" customHeight="1" x14ac:dyDescent="0.2">
      <c r="B50" s="31" t="s">
        <v>26</v>
      </c>
      <c r="C50" s="10"/>
      <c r="D50" s="34">
        <v>3511</v>
      </c>
      <c r="E50" s="34">
        <v>5581</v>
      </c>
      <c r="F50" s="35">
        <f t="shared" si="0"/>
        <v>58.957561948162919</v>
      </c>
      <c r="G50" s="34"/>
      <c r="H50" s="34">
        <v>7926</v>
      </c>
      <c r="I50" s="34">
        <v>14067</v>
      </c>
      <c r="J50" s="36">
        <f t="shared" si="1"/>
        <v>77.479182437547308</v>
      </c>
      <c r="K50" s="34"/>
      <c r="L50" s="37">
        <f t="shared" si="3"/>
        <v>2.2574765024209626</v>
      </c>
      <c r="M50" s="37">
        <f t="shared" si="3"/>
        <v>2.5205160365525892</v>
      </c>
    </row>
    <row r="51" spans="2:13" s="13" customFormat="1" ht="16.5" customHeight="1" x14ac:dyDescent="0.2">
      <c r="B51" s="31" t="s">
        <v>58</v>
      </c>
      <c r="C51" s="10"/>
      <c r="D51" s="34">
        <v>895</v>
      </c>
      <c r="E51" s="34">
        <v>1425</v>
      </c>
      <c r="F51" s="35">
        <f t="shared" si="0"/>
        <v>59.217877094972067</v>
      </c>
      <c r="G51" s="34"/>
      <c r="H51" s="34">
        <v>2025</v>
      </c>
      <c r="I51" s="34">
        <v>4699</v>
      </c>
      <c r="J51" s="36">
        <f t="shared" si="1"/>
        <v>132.04938271604939</v>
      </c>
      <c r="K51" s="34"/>
      <c r="L51" s="37">
        <f>IF(AND(D51=0,H51=0),0,IF(OR(D51="...",H51="..."),"...",H51/D51))</f>
        <v>2.2625698324022347</v>
      </c>
      <c r="M51" s="37">
        <f>IF(AND(E51=0,I51=0),0,IF(OR(E51="...",I51="..."),"...",I51/E51))</f>
        <v>3.2975438596491227</v>
      </c>
    </row>
    <row r="52" spans="2:13" s="13" customFormat="1" ht="16.5" customHeight="1" x14ac:dyDescent="0.2">
      <c r="B52" s="31" t="s">
        <v>59</v>
      </c>
      <c r="C52" s="10"/>
      <c r="D52" s="34">
        <v>639</v>
      </c>
      <c r="E52" s="34">
        <v>657</v>
      </c>
      <c r="F52" s="35">
        <f t="shared" si="0"/>
        <v>2.816901408450704</v>
      </c>
      <c r="G52" s="34"/>
      <c r="H52" s="34">
        <v>1408</v>
      </c>
      <c r="I52" s="34">
        <v>1602</v>
      </c>
      <c r="J52" s="36">
        <f t="shared" si="1"/>
        <v>13.778409090909092</v>
      </c>
      <c r="K52" s="34"/>
      <c r="L52" s="37">
        <f>IF(AND(D52=0,H52=0),0,IF(OR(D52="...",H52="..."),"...",H52/D52))</f>
        <v>2.2034428794992174</v>
      </c>
      <c r="M52" s="37">
        <f>IF(AND(E52=0,I52=0),0,IF(OR(E52="...",I52="..."),"...",I52/E52))</f>
        <v>2.4383561643835616</v>
      </c>
    </row>
    <row r="53" spans="2:13" s="14" customFormat="1" ht="16.5" customHeight="1" x14ac:dyDescent="0.2">
      <c r="B53" s="31" t="s">
        <v>27</v>
      </c>
      <c r="C53" s="10"/>
      <c r="D53" s="34">
        <v>590</v>
      </c>
      <c r="E53" s="34">
        <v>739</v>
      </c>
      <c r="F53" s="35">
        <f t="shared" si="0"/>
        <v>25.254237288135592</v>
      </c>
      <c r="G53" s="34"/>
      <c r="H53" s="34">
        <v>1373</v>
      </c>
      <c r="I53" s="34">
        <v>1623</v>
      </c>
      <c r="J53" s="36">
        <f t="shared" si="1"/>
        <v>18.208302986161691</v>
      </c>
      <c r="K53" s="34"/>
      <c r="L53" s="37">
        <f t="shared" si="3"/>
        <v>2.3271186440677964</v>
      </c>
      <c r="M53" s="37">
        <f t="shared" si="3"/>
        <v>2.1962110960757779</v>
      </c>
    </row>
    <row r="54" spans="2:13" s="13" customFormat="1" ht="16.5" customHeight="1" x14ac:dyDescent="0.2">
      <c r="B54" s="31" t="s">
        <v>28</v>
      </c>
      <c r="C54" s="10"/>
      <c r="D54" s="34">
        <v>1686</v>
      </c>
      <c r="E54" s="34">
        <v>1971</v>
      </c>
      <c r="F54" s="35">
        <f t="shared" si="0"/>
        <v>16.90391459074733</v>
      </c>
      <c r="G54" s="34"/>
      <c r="H54" s="34">
        <v>4330</v>
      </c>
      <c r="I54" s="34">
        <v>5182</v>
      </c>
      <c r="J54" s="36">
        <f t="shared" si="1"/>
        <v>19.676674364896073</v>
      </c>
      <c r="K54" s="34"/>
      <c r="L54" s="37">
        <f t="shared" si="3"/>
        <v>2.568208778173191</v>
      </c>
      <c r="M54" s="37">
        <f t="shared" si="3"/>
        <v>2.6291222729578894</v>
      </c>
    </row>
    <row r="55" spans="2:13" s="13" customFormat="1" ht="16.5" customHeight="1" x14ac:dyDescent="0.2">
      <c r="B55" s="31" t="s">
        <v>29</v>
      </c>
      <c r="C55" s="10"/>
      <c r="D55" s="34">
        <v>273</v>
      </c>
      <c r="E55" s="34">
        <v>372</v>
      </c>
      <c r="F55" s="35">
        <f t="shared" si="0"/>
        <v>36.263736263736263</v>
      </c>
      <c r="G55" s="34"/>
      <c r="H55" s="34">
        <v>537</v>
      </c>
      <c r="I55" s="34">
        <v>789</v>
      </c>
      <c r="J55" s="36">
        <f t="shared" si="1"/>
        <v>46.927374301675975</v>
      </c>
      <c r="K55" s="34"/>
      <c r="L55" s="37">
        <f t="shared" si="3"/>
        <v>1.9670329670329669</v>
      </c>
      <c r="M55" s="37">
        <f t="shared" si="3"/>
        <v>2.120967741935484</v>
      </c>
    </row>
    <row r="56" spans="2:13" s="13" customFormat="1" ht="15.75" customHeight="1" x14ac:dyDescent="0.2">
      <c r="B56" s="83" t="s">
        <v>30</v>
      </c>
      <c r="C56" s="84"/>
      <c r="D56" s="79">
        <v>878</v>
      </c>
      <c r="E56" s="79">
        <v>1063</v>
      </c>
      <c r="F56" s="80">
        <f t="shared" si="0"/>
        <v>21.070615034168565</v>
      </c>
      <c r="G56" s="79"/>
      <c r="H56" s="79">
        <v>2278</v>
      </c>
      <c r="I56" s="79">
        <v>2572</v>
      </c>
      <c r="J56" s="81">
        <f t="shared" si="1"/>
        <v>12.906057945566285</v>
      </c>
      <c r="K56" s="79"/>
      <c r="L56" s="82">
        <f t="shared" si="3"/>
        <v>2.5945330296127564</v>
      </c>
      <c r="M56" s="82">
        <f t="shared" si="3"/>
        <v>2.4195672624647226</v>
      </c>
    </row>
    <row r="57" spans="2:13" s="13" customFormat="1" ht="22.5" customHeight="1" x14ac:dyDescent="0.2">
      <c r="B57" s="42" t="s">
        <v>83</v>
      </c>
      <c r="C57" s="10"/>
      <c r="D57" s="11">
        <v>1874</v>
      </c>
      <c r="E57" s="11">
        <v>2178</v>
      </c>
      <c r="F57" s="22">
        <f t="shared" si="0"/>
        <v>16.221985058697971</v>
      </c>
      <c r="G57" s="11"/>
      <c r="H57" s="11">
        <v>6181</v>
      </c>
      <c r="I57" s="11">
        <v>6700</v>
      </c>
      <c r="J57" s="23">
        <f t="shared" si="1"/>
        <v>8.3966995631774797</v>
      </c>
      <c r="K57" s="11"/>
      <c r="L57" s="21">
        <f t="shared" si="3"/>
        <v>3.2982924226254</v>
      </c>
      <c r="M57" s="21">
        <f t="shared" si="3"/>
        <v>3.076216712580349</v>
      </c>
    </row>
    <row r="58" spans="2:13" s="13" customFormat="1" ht="16.5" customHeight="1" x14ac:dyDescent="0.2">
      <c r="B58" s="32" t="s">
        <v>31</v>
      </c>
      <c r="C58" s="8"/>
      <c r="D58" s="34">
        <v>302</v>
      </c>
      <c r="E58" s="34">
        <v>289</v>
      </c>
      <c r="F58" s="35">
        <f t="shared" si="0"/>
        <v>-4.3046357615894042</v>
      </c>
      <c r="G58" s="34"/>
      <c r="H58" s="34">
        <v>813</v>
      </c>
      <c r="I58" s="34">
        <v>829</v>
      </c>
      <c r="J58" s="36">
        <f t="shared" si="1"/>
        <v>1.968019680196802</v>
      </c>
      <c r="K58" s="34"/>
      <c r="L58" s="37">
        <f t="shared" si="3"/>
        <v>2.6920529801324502</v>
      </c>
      <c r="M58" s="37">
        <f t="shared" si="3"/>
        <v>2.8685121107266438</v>
      </c>
    </row>
    <row r="59" spans="2:13" s="13" customFormat="1" ht="16.5" customHeight="1" x14ac:dyDescent="0.2">
      <c r="B59" s="32" t="s">
        <v>32</v>
      </c>
      <c r="C59" s="8"/>
      <c r="D59" s="34">
        <v>379</v>
      </c>
      <c r="E59" s="34">
        <v>488</v>
      </c>
      <c r="F59" s="35">
        <f t="shared" si="0"/>
        <v>28.759894459102902</v>
      </c>
      <c r="G59" s="34"/>
      <c r="H59" s="34">
        <v>1112</v>
      </c>
      <c r="I59" s="34">
        <v>1101</v>
      </c>
      <c r="J59" s="36">
        <f t="shared" si="1"/>
        <v>-0.98920863309352514</v>
      </c>
      <c r="K59" s="34"/>
      <c r="L59" s="37">
        <f t="shared" si="3"/>
        <v>2.9340369393139842</v>
      </c>
      <c r="M59" s="37">
        <f t="shared" si="3"/>
        <v>2.2561475409836067</v>
      </c>
    </row>
    <row r="60" spans="2:13" s="13" customFormat="1" ht="16.5" customHeight="1" x14ac:dyDescent="0.2">
      <c r="B60" s="32" t="s">
        <v>44</v>
      </c>
      <c r="C60" s="8"/>
      <c r="D60" s="34">
        <v>450</v>
      </c>
      <c r="E60" s="34">
        <v>558</v>
      </c>
      <c r="F60" s="35">
        <f t="shared" si="0"/>
        <v>24</v>
      </c>
      <c r="G60" s="34"/>
      <c r="H60" s="34">
        <v>1695</v>
      </c>
      <c r="I60" s="34">
        <v>1421</v>
      </c>
      <c r="J60" s="36">
        <f t="shared" si="1"/>
        <v>-16.165191740412979</v>
      </c>
      <c r="K60" s="34"/>
      <c r="L60" s="37">
        <f t="shared" si="3"/>
        <v>3.7666666666666666</v>
      </c>
      <c r="M60" s="37">
        <f t="shared" si="3"/>
        <v>2.5465949820788532</v>
      </c>
    </row>
    <row r="61" spans="2:13" s="13" customFormat="1" ht="15.75" customHeight="1" x14ac:dyDescent="0.2">
      <c r="B61" s="85" t="s">
        <v>33</v>
      </c>
      <c r="C61" s="78"/>
      <c r="D61" s="79">
        <v>743</v>
      </c>
      <c r="E61" s="79">
        <v>843</v>
      </c>
      <c r="F61" s="80">
        <f t="shared" si="0"/>
        <v>13.458950201884253</v>
      </c>
      <c r="G61" s="79"/>
      <c r="H61" s="79">
        <v>2561</v>
      </c>
      <c r="I61" s="79">
        <v>3349</v>
      </c>
      <c r="J61" s="81">
        <f t="shared" si="1"/>
        <v>30.76923076923077</v>
      </c>
      <c r="K61" s="79"/>
      <c r="L61" s="82">
        <f t="shared" si="3"/>
        <v>3.4468371467025571</v>
      </c>
      <c r="M61" s="82">
        <f t="shared" si="3"/>
        <v>3.9727164887307236</v>
      </c>
    </row>
    <row r="62" spans="2:13" s="13" customFormat="1" ht="22.5" customHeight="1" x14ac:dyDescent="0.2">
      <c r="B62" s="38" t="s">
        <v>84</v>
      </c>
      <c r="C62" s="8"/>
      <c r="D62" s="11">
        <v>16117</v>
      </c>
      <c r="E62" s="11">
        <v>29171</v>
      </c>
      <c r="F62" s="22">
        <f t="shared" si="0"/>
        <v>80.995222435937208</v>
      </c>
      <c r="G62" s="11"/>
      <c r="H62" s="11">
        <v>42498</v>
      </c>
      <c r="I62" s="11">
        <v>69249</v>
      </c>
      <c r="J62" s="23">
        <f t="shared" si="1"/>
        <v>62.946491599604684</v>
      </c>
      <c r="K62" s="11"/>
      <c r="L62" s="21">
        <f t="shared" si="3"/>
        <v>2.6368430849413662</v>
      </c>
      <c r="M62" s="21">
        <f t="shared" si="3"/>
        <v>2.3738987350450791</v>
      </c>
    </row>
    <row r="63" spans="2:13" s="13" customFormat="1" ht="16.5" customHeight="1" x14ac:dyDescent="0.2">
      <c r="B63" s="32" t="s">
        <v>60</v>
      </c>
      <c r="C63" s="8"/>
      <c r="D63" s="34">
        <v>80</v>
      </c>
      <c r="E63" s="34">
        <v>132</v>
      </c>
      <c r="F63" s="35">
        <f t="shared" si="0"/>
        <v>65</v>
      </c>
      <c r="G63" s="34"/>
      <c r="H63" s="34">
        <v>259</v>
      </c>
      <c r="I63" s="34">
        <v>471</v>
      </c>
      <c r="J63" s="36">
        <f t="shared" si="1"/>
        <v>81.853281853281857</v>
      </c>
      <c r="K63" s="34"/>
      <c r="L63" s="37">
        <f>IF(AND(D63=0,H63=0),0,IF(OR(D63="...",H63="..."),"...",H63/D63))</f>
        <v>3.2374999999999998</v>
      </c>
      <c r="M63" s="37">
        <f>IF(AND(E63=0,I63=0),0,IF(OR(E63="...",I63="..."),"...",I63/E63))</f>
        <v>3.5681818181818183</v>
      </c>
    </row>
    <row r="64" spans="2:13" s="13" customFormat="1" ht="16.5" customHeight="1" x14ac:dyDescent="0.2">
      <c r="B64" s="75" t="s">
        <v>89</v>
      </c>
      <c r="C64" s="8"/>
      <c r="D64" s="34">
        <v>1176</v>
      </c>
      <c r="E64" s="34">
        <v>4832</v>
      </c>
      <c r="F64" s="35" t="str">
        <f t="shared" si="0"/>
        <v>...</v>
      </c>
      <c r="G64" s="34"/>
      <c r="H64" s="34">
        <v>3086</v>
      </c>
      <c r="I64" s="34">
        <v>9351</v>
      </c>
      <c r="J64" s="36" t="str">
        <f t="shared" si="1"/>
        <v>...</v>
      </c>
      <c r="K64" s="34"/>
      <c r="L64" s="37">
        <f t="shared" ref="L64:M88" si="4">IF(AND(D64=0,H64=0),0,IF(OR(D64="...",H64="..."),"...",H64/D64))</f>
        <v>2.6241496598639458</v>
      </c>
      <c r="M64" s="37">
        <f t="shared" si="4"/>
        <v>1.9352235099337749</v>
      </c>
    </row>
    <row r="65" spans="2:13" s="13" customFormat="1" ht="16.5" customHeight="1" x14ac:dyDescent="0.2">
      <c r="B65" s="30" t="s">
        <v>34</v>
      </c>
      <c r="C65" s="8"/>
      <c r="D65" s="34">
        <v>311</v>
      </c>
      <c r="E65" s="34">
        <v>666</v>
      </c>
      <c r="F65" s="35">
        <f t="shared" si="0"/>
        <v>114.14790996784566</v>
      </c>
      <c r="G65" s="34"/>
      <c r="H65" s="34">
        <v>818</v>
      </c>
      <c r="I65" s="34">
        <v>1307</v>
      </c>
      <c r="J65" s="36">
        <f t="shared" si="1"/>
        <v>59.779951100244496</v>
      </c>
      <c r="K65" s="34"/>
      <c r="L65" s="37">
        <f t="shared" si="4"/>
        <v>2.630225080385852</v>
      </c>
      <c r="M65" s="37">
        <f t="shared" si="4"/>
        <v>1.9624624624624625</v>
      </c>
    </row>
    <row r="66" spans="2:13" s="13" customFormat="1" ht="16.5" customHeight="1" x14ac:dyDescent="0.2">
      <c r="B66" s="30" t="s">
        <v>35</v>
      </c>
      <c r="C66" s="8"/>
      <c r="D66" s="34">
        <v>2402</v>
      </c>
      <c r="E66" s="34">
        <v>3852</v>
      </c>
      <c r="F66" s="35">
        <f t="shared" si="0"/>
        <v>60.366361365528725</v>
      </c>
      <c r="G66" s="34"/>
      <c r="H66" s="34">
        <v>8626</v>
      </c>
      <c r="I66" s="34">
        <v>13401</v>
      </c>
      <c r="J66" s="36">
        <f t="shared" si="1"/>
        <v>55.355900765128681</v>
      </c>
      <c r="K66" s="34"/>
      <c r="L66" s="37">
        <f t="shared" si="4"/>
        <v>3.5911740216486261</v>
      </c>
      <c r="M66" s="37">
        <f t="shared" si="4"/>
        <v>3.4789719626168223</v>
      </c>
    </row>
    <row r="67" spans="2:13" s="13" customFormat="1" ht="16.5" customHeight="1" x14ac:dyDescent="0.2">
      <c r="B67" s="30" t="s">
        <v>36</v>
      </c>
      <c r="C67" s="8"/>
      <c r="D67" s="34">
        <v>541</v>
      </c>
      <c r="E67" s="34">
        <v>1040</v>
      </c>
      <c r="F67" s="35">
        <f t="shared" si="0"/>
        <v>92.236598890942702</v>
      </c>
      <c r="G67" s="34"/>
      <c r="H67" s="34">
        <v>1070</v>
      </c>
      <c r="I67" s="34">
        <v>1614</v>
      </c>
      <c r="J67" s="36">
        <f t="shared" si="1"/>
        <v>50.841121495327101</v>
      </c>
      <c r="K67" s="34"/>
      <c r="L67" s="37">
        <f t="shared" si="4"/>
        <v>1.9778188539741219</v>
      </c>
      <c r="M67" s="37">
        <f t="shared" si="4"/>
        <v>1.551923076923077</v>
      </c>
    </row>
    <row r="68" spans="2:13" s="13" customFormat="1" ht="16.5" customHeight="1" x14ac:dyDescent="0.2">
      <c r="B68" s="30" t="s">
        <v>37</v>
      </c>
      <c r="C68" s="8"/>
      <c r="D68" s="34">
        <v>2424</v>
      </c>
      <c r="E68" s="34">
        <v>2820</v>
      </c>
      <c r="F68" s="35">
        <f t="shared" si="0"/>
        <v>16.336633663366335</v>
      </c>
      <c r="G68" s="34"/>
      <c r="H68" s="34">
        <v>5167</v>
      </c>
      <c r="I68" s="34">
        <v>6656</v>
      </c>
      <c r="J68" s="36">
        <f t="shared" si="1"/>
        <v>28.817495645442229</v>
      </c>
      <c r="K68" s="34"/>
      <c r="L68" s="37">
        <f t="shared" si="4"/>
        <v>2.1316006600660065</v>
      </c>
      <c r="M68" s="37">
        <f t="shared" si="4"/>
        <v>2.3602836879432623</v>
      </c>
    </row>
    <row r="69" spans="2:13" s="13" customFormat="1" ht="16.5" customHeight="1" x14ac:dyDescent="0.2">
      <c r="B69" s="33" t="s">
        <v>38</v>
      </c>
      <c r="C69" s="8"/>
      <c r="D69" s="34">
        <v>1118</v>
      </c>
      <c r="E69" s="34">
        <v>2143</v>
      </c>
      <c r="F69" s="35">
        <f t="shared" si="0"/>
        <v>91.681574239713768</v>
      </c>
      <c r="G69" s="34"/>
      <c r="H69" s="34">
        <v>3220</v>
      </c>
      <c r="I69" s="34">
        <v>5231</v>
      </c>
      <c r="J69" s="36">
        <f t="shared" si="1"/>
        <v>62.453416149068325</v>
      </c>
      <c r="K69" s="34"/>
      <c r="L69" s="37">
        <f t="shared" si="4"/>
        <v>2.8801431127012522</v>
      </c>
      <c r="M69" s="37">
        <f t="shared" si="4"/>
        <v>2.4409706019598691</v>
      </c>
    </row>
    <row r="70" spans="2:13" s="13" customFormat="1" ht="16.5" customHeight="1" x14ac:dyDescent="0.2">
      <c r="B70" s="33" t="s">
        <v>61</v>
      </c>
      <c r="C70" s="10"/>
      <c r="D70" s="34">
        <v>180</v>
      </c>
      <c r="E70" s="34">
        <v>160</v>
      </c>
      <c r="F70" s="35">
        <f t="shared" si="0"/>
        <v>-11.111111111111111</v>
      </c>
      <c r="G70" s="34"/>
      <c r="H70" s="34">
        <v>869</v>
      </c>
      <c r="I70" s="34">
        <v>404</v>
      </c>
      <c r="J70" s="36">
        <f t="shared" si="1"/>
        <v>-53.509781357882623</v>
      </c>
      <c r="K70" s="34"/>
      <c r="L70" s="37">
        <f t="shared" si="4"/>
        <v>4.8277777777777775</v>
      </c>
      <c r="M70" s="37">
        <f t="shared" si="4"/>
        <v>2.5249999999999999</v>
      </c>
    </row>
    <row r="71" spans="2:13" s="13" customFormat="1" ht="16.5" customHeight="1" x14ac:dyDescent="0.2">
      <c r="B71" s="33" t="s">
        <v>39</v>
      </c>
      <c r="C71" s="10"/>
      <c r="D71" s="34">
        <v>1573</v>
      </c>
      <c r="E71" s="34">
        <v>3903</v>
      </c>
      <c r="F71" s="35">
        <f t="shared" si="0"/>
        <v>148.12460267005721</v>
      </c>
      <c r="G71" s="34"/>
      <c r="H71" s="34">
        <v>3501</v>
      </c>
      <c r="I71" s="34">
        <v>6339</v>
      </c>
      <c r="J71" s="36">
        <f t="shared" si="1"/>
        <v>81.062553556126815</v>
      </c>
      <c r="K71" s="34"/>
      <c r="L71" s="37">
        <f t="shared" si="4"/>
        <v>2.2256834075015894</v>
      </c>
      <c r="M71" s="37">
        <f t="shared" si="4"/>
        <v>1.6241352805534204</v>
      </c>
    </row>
    <row r="72" spans="2:13" s="13" customFormat="1" ht="16.5" customHeight="1" x14ac:dyDescent="0.2">
      <c r="B72" s="33" t="s">
        <v>62</v>
      </c>
      <c r="C72" s="10"/>
      <c r="D72" s="34">
        <v>310</v>
      </c>
      <c r="E72" s="34">
        <v>407</v>
      </c>
      <c r="F72" s="35">
        <f t="shared" si="0"/>
        <v>31.29032258064516</v>
      </c>
      <c r="G72" s="34"/>
      <c r="H72" s="34">
        <v>690</v>
      </c>
      <c r="I72" s="34">
        <v>1095</v>
      </c>
      <c r="J72" s="36">
        <f t="shared" si="1"/>
        <v>58.695652173913047</v>
      </c>
      <c r="K72" s="34"/>
      <c r="L72" s="37">
        <f t="shared" si="4"/>
        <v>2.225806451612903</v>
      </c>
      <c r="M72" s="37">
        <f t="shared" si="4"/>
        <v>2.6904176904176906</v>
      </c>
    </row>
    <row r="73" spans="2:13" s="13" customFormat="1" ht="16.5" customHeight="1" x14ac:dyDescent="0.2">
      <c r="B73" s="33" t="s">
        <v>40</v>
      </c>
      <c r="C73" s="10"/>
      <c r="D73" s="34">
        <v>544</v>
      </c>
      <c r="E73" s="34">
        <v>784</v>
      </c>
      <c r="F73" s="35">
        <f t="shared" si="0"/>
        <v>44.117647058823529</v>
      </c>
      <c r="G73" s="34"/>
      <c r="H73" s="34">
        <v>1423</v>
      </c>
      <c r="I73" s="34">
        <v>1868</v>
      </c>
      <c r="J73" s="36">
        <f t="shared" si="1"/>
        <v>31.271960646521432</v>
      </c>
      <c r="K73" s="34"/>
      <c r="L73" s="37">
        <f t="shared" si="4"/>
        <v>2.6158088235294117</v>
      </c>
      <c r="M73" s="37">
        <f t="shared" si="4"/>
        <v>2.3826530612244898</v>
      </c>
    </row>
    <row r="74" spans="2:13" s="13" customFormat="1" ht="16.5" customHeight="1" x14ac:dyDescent="0.2">
      <c r="B74" s="33" t="s">
        <v>64</v>
      </c>
      <c r="C74" s="10"/>
      <c r="D74" s="34">
        <v>81</v>
      </c>
      <c r="E74" s="34">
        <v>146</v>
      </c>
      <c r="F74" s="35">
        <f t="shared" ref="F74:F88" si="5">IF(AND(E74=0,D74=0),0,IF(OR(D74=0,E74=0,D74="...",D74="…"),"...",IF((E74-D74)*100/D74&gt;199.9,"...",(E74-D74)*100/D74)))</f>
        <v>80.246913580246911</v>
      </c>
      <c r="G74" s="34"/>
      <c r="H74" s="34">
        <v>221</v>
      </c>
      <c r="I74" s="34">
        <v>1518</v>
      </c>
      <c r="J74" s="36" t="str">
        <f t="shared" ref="J74:J88" si="6">IF(AND(I74=0,H74=0),0,IF(OR(H74=0,I74=0,H74="...",H74="…"),"...",IF((I74-H74)*100/H74&gt;199.9,"...",(I74-H74)*100/H74)))</f>
        <v>...</v>
      </c>
      <c r="K74" s="34"/>
      <c r="L74" s="37">
        <f t="shared" si="4"/>
        <v>2.7283950617283952</v>
      </c>
      <c r="M74" s="37">
        <f t="shared" si="4"/>
        <v>10.397260273972602</v>
      </c>
    </row>
    <row r="75" spans="2:13" s="13" customFormat="1" ht="16.5" customHeight="1" x14ac:dyDescent="0.2">
      <c r="B75" s="33" t="s">
        <v>41</v>
      </c>
      <c r="C75" s="10"/>
      <c r="D75" s="34">
        <v>297</v>
      </c>
      <c r="E75" s="34">
        <v>504</v>
      </c>
      <c r="F75" s="35">
        <f t="shared" si="5"/>
        <v>69.696969696969703</v>
      </c>
      <c r="G75" s="34"/>
      <c r="H75" s="34">
        <v>959</v>
      </c>
      <c r="I75" s="34">
        <v>1319</v>
      </c>
      <c r="J75" s="36">
        <f t="shared" si="6"/>
        <v>37.53910323253389</v>
      </c>
      <c r="K75" s="34"/>
      <c r="L75" s="37">
        <f t="shared" si="4"/>
        <v>3.2289562289562288</v>
      </c>
      <c r="M75" s="37">
        <f t="shared" si="4"/>
        <v>2.6170634920634921</v>
      </c>
    </row>
    <row r="76" spans="2:13" s="13" customFormat="1" ht="16.5" customHeight="1" x14ac:dyDescent="0.2">
      <c r="B76" s="33" t="s">
        <v>63</v>
      </c>
      <c r="C76" s="10"/>
      <c r="D76" s="34">
        <v>731</v>
      </c>
      <c r="E76" s="34">
        <v>1006</v>
      </c>
      <c r="F76" s="35">
        <f t="shared" si="5"/>
        <v>37.61969904240766</v>
      </c>
      <c r="G76" s="34"/>
      <c r="H76" s="34">
        <v>2193</v>
      </c>
      <c r="I76" s="34">
        <v>3288</v>
      </c>
      <c r="J76" s="36">
        <f t="shared" si="6"/>
        <v>49.931600547195622</v>
      </c>
      <c r="K76" s="34"/>
      <c r="L76" s="37">
        <f t="shared" si="4"/>
        <v>3</v>
      </c>
      <c r="M76" s="37">
        <f t="shared" si="4"/>
        <v>3.268389662027833</v>
      </c>
    </row>
    <row r="77" spans="2:13" s="13" customFormat="1" ht="16.5" customHeight="1" x14ac:dyDescent="0.2">
      <c r="B77" s="33" t="s">
        <v>42</v>
      </c>
      <c r="C77" s="10"/>
      <c r="D77" s="34">
        <v>887</v>
      </c>
      <c r="E77" s="34">
        <v>1023</v>
      </c>
      <c r="F77" s="35">
        <f t="shared" si="5"/>
        <v>15.332581736189402</v>
      </c>
      <c r="G77" s="34"/>
      <c r="H77" s="34">
        <v>2323</v>
      </c>
      <c r="I77" s="34">
        <v>2733</v>
      </c>
      <c r="J77" s="36">
        <f t="shared" si="6"/>
        <v>17.649591046061129</v>
      </c>
      <c r="K77" s="34"/>
      <c r="L77" s="37">
        <f t="shared" si="4"/>
        <v>2.6189402480270574</v>
      </c>
      <c r="M77" s="37">
        <f t="shared" si="4"/>
        <v>2.6715542521994133</v>
      </c>
    </row>
    <row r="78" spans="2:13" s="13" customFormat="1" ht="16.5" customHeight="1" x14ac:dyDescent="0.2">
      <c r="B78" s="76" t="s">
        <v>90</v>
      </c>
      <c r="C78" s="10"/>
      <c r="D78" s="34">
        <v>220</v>
      </c>
      <c r="E78" s="34">
        <v>708</v>
      </c>
      <c r="F78" s="35" t="str">
        <f t="shared" si="5"/>
        <v>...</v>
      </c>
      <c r="G78" s="34"/>
      <c r="H78" s="34">
        <v>424</v>
      </c>
      <c r="I78" s="34">
        <v>1260</v>
      </c>
      <c r="J78" s="36">
        <f t="shared" si="6"/>
        <v>197.16981132075472</v>
      </c>
      <c r="K78" s="34"/>
      <c r="L78" s="37">
        <f t="shared" si="4"/>
        <v>1.9272727272727272</v>
      </c>
      <c r="M78" s="37">
        <f t="shared" si="4"/>
        <v>1.7796610169491525</v>
      </c>
    </row>
    <row r="79" spans="2:13" s="13" customFormat="1" ht="16.5" customHeight="1" x14ac:dyDescent="0.2">
      <c r="B79" s="33" t="s">
        <v>43</v>
      </c>
      <c r="C79" s="10"/>
      <c r="D79" s="34">
        <v>862</v>
      </c>
      <c r="E79" s="34">
        <v>1422</v>
      </c>
      <c r="F79" s="35">
        <f t="shared" si="5"/>
        <v>64.965197215777266</v>
      </c>
      <c r="G79" s="34"/>
      <c r="H79" s="34">
        <v>1506</v>
      </c>
      <c r="I79" s="34">
        <v>2652</v>
      </c>
      <c r="J79" s="36">
        <f t="shared" si="6"/>
        <v>76.095617529880485</v>
      </c>
      <c r="K79" s="34"/>
      <c r="L79" s="37">
        <f t="shared" si="4"/>
        <v>1.7470997679814386</v>
      </c>
      <c r="M79" s="37">
        <f t="shared" si="4"/>
        <v>1.8649789029535866</v>
      </c>
    </row>
    <row r="80" spans="2:13" s="13" customFormat="1" ht="16.5" customHeight="1" x14ac:dyDescent="0.2">
      <c r="B80" s="33" t="s">
        <v>51</v>
      </c>
      <c r="C80" s="10"/>
      <c r="D80" s="34">
        <v>1043</v>
      </c>
      <c r="E80" s="34">
        <v>1520</v>
      </c>
      <c r="F80" s="35">
        <f t="shared" si="5"/>
        <v>45.733461169702778</v>
      </c>
      <c r="G80" s="34"/>
      <c r="H80" s="34">
        <v>2651</v>
      </c>
      <c r="I80" s="34">
        <v>3045</v>
      </c>
      <c r="J80" s="36">
        <f t="shared" si="6"/>
        <v>14.862316107129384</v>
      </c>
      <c r="K80" s="34"/>
      <c r="L80" s="37">
        <f t="shared" si="4"/>
        <v>2.5417066155321191</v>
      </c>
      <c r="M80" s="37">
        <f t="shared" si="4"/>
        <v>2.0032894736842106</v>
      </c>
    </row>
    <row r="81" spans="2:14" s="13" customFormat="1" ht="16.5" customHeight="1" x14ac:dyDescent="0.2">
      <c r="B81" s="33" t="s">
        <v>52</v>
      </c>
      <c r="C81" s="10"/>
      <c r="D81" s="34">
        <v>643</v>
      </c>
      <c r="E81" s="34">
        <v>1203</v>
      </c>
      <c r="F81" s="35">
        <f>IF(AND(E81=0,D81=0),0,IF(OR(D81=0,E81=0,D81="...",D81="…"),"...",IF((E81-D81)*100/D81&gt;199.9,"...",(E81-D81)*100/D81)))</f>
        <v>87.091757387247284</v>
      </c>
      <c r="G81" s="34"/>
      <c r="H81" s="34">
        <v>1508</v>
      </c>
      <c r="I81" s="34">
        <v>2731</v>
      </c>
      <c r="J81" s="36">
        <f>IF(AND(I81=0,H81=0),0,IF(OR(H81=0,I81=0,H81="...",H81="…"),"...",IF((I81-H81)*100/H81&gt;199.9,"...",(I81-H81)*100/H81)))</f>
        <v>81.100795755968164</v>
      </c>
      <c r="K81" s="34"/>
      <c r="L81" s="37">
        <f>IF(AND(D81=0,H81=0),0,IF(OR(D81="...",H81="..."),"...",H81/D81))</f>
        <v>2.3452566096423015</v>
      </c>
      <c r="M81" s="37">
        <f>IF(AND(E81=0,I81=0),0,IF(OR(E81="...",I81="..."),"...",I81/E81))</f>
        <v>2.2701579384871153</v>
      </c>
    </row>
    <row r="82" spans="2:14" s="13" customFormat="1" ht="15.75" customHeight="1" x14ac:dyDescent="0.2">
      <c r="B82" s="86" t="s">
        <v>65</v>
      </c>
      <c r="C82" s="84"/>
      <c r="D82" s="79">
        <v>694</v>
      </c>
      <c r="E82" s="79">
        <v>900</v>
      </c>
      <c r="F82" s="80">
        <f t="shared" si="5"/>
        <v>29.682997118155619</v>
      </c>
      <c r="G82" s="79"/>
      <c r="H82" s="79">
        <v>1984</v>
      </c>
      <c r="I82" s="79">
        <v>2966</v>
      </c>
      <c r="J82" s="81">
        <f t="shared" si="6"/>
        <v>49.49596774193548</v>
      </c>
      <c r="K82" s="79"/>
      <c r="L82" s="82">
        <f t="shared" si="4"/>
        <v>2.8587896253602305</v>
      </c>
      <c r="M82" s="82">
        <f t="shared" si="4"/>
        <v>3.2955555555555556</v>
      </c>
    </row>
    <row r="83" spans="2:14" s="13" customFormat="1" ht="22.5" customHeight="1" x14ac:dyDescent="0.2">
      <c r="B83" s="40" t="s">
        <v>87</v>
      </c>
      <c r="C83" s="10"/>
      <c r="D83" s="11">
        <v>2347</v>
      </c>
      <c r="E83" s="11">
        <v>5445</v>
      </c>
      <c r="F83" s="22">
        <f t="shared" si="5"/>
        <v>131.99829569663399</v>
      </c>
      <c r="G83" s="11"/>
      <c r="H83" s="11">
        <v>5241</v>
      </c>
      <c r="I83" s="11">
        <v>11462</v>
      </c>
      <c r="J83" s="23">
        <f t="shared" si="6"/>
        <v>118.69872161801183</v>
      </c>
      <c r="K83" s="11"/>
      <c r="L83" s="21">
        <f t="shared" si="4"/>
        <v>2.2330634853003835</v>
      </c>
      <c r="M83" s="21">
        <f t="shared" si="4"/>
        <v>2.1050505050505048</v>
      </c>
    </row>
    <row r="84" spans="2:14" s="13" customFormat="1" ht="16.5" customHeight="1" x14ac:dyDescent="0.2">
      <c r="B84" s="33" t="s">
        <v>53</v>
      </c>
      <c r="C84" s="10"/>
      <c r="D84" s="34">
        <v>1979</v>
      </c>
      <c r="E84" s="34">
        <v>4477</v>
      </c>
      <c r="F84" s="35">
        <f t="shared" si="5"/>
        <v>126.22536634663972</v>
      </c>
      <c r="G84" s="34"/>
      <c r="H84" s="34">
        <v>4403</v>
      </c>
      <c r="I84" s="34">
        <v>9012</v>
      </c>
      <c r="J84" s="36">
        <f t="shared" si="6"/>
        <v>104.67862820803997</v>
      </c>
      <c r="K84" s="34"/>
      <c r="L84" s="37">
        <f t="shared" si="4"/>
        <v>2.2248610409297624</v>
      </c>
      <c r="M84" s="37">
        <f t="shared" si="4"/>
        <v>2.0129551038641949</v>
      </c>
    </row>
    <row r="85" spans="2:14" s="13" customFormat="1" ht="15.75" customHeight="1" x14ac:dyDescent="0.2">
      <c r="B85" s="87" t="s">
        <v>91</v>
      </c>
      <c r="C85" s="84"/>
      <c r="D85" s="79">
        <v>368</v>
      </c>
      <c r="E85" s="79">
        <v>968</v>
      </c>
      <c r="F85" s="80">
        <f t="shared" si="5"/>
        <v>163.04347826086956</v>
      </c>
      <c r="G85" s="79"/>
      <c r="H85" s="79">
        <v>838</v>
      </c>
      <c r="I85" s="79">
        <v>2450</v>
      </c>
      <c r="J85" s="81">
        <f t="shared" si="6"/>
        <v>192.36276849642005</v>
      </c>
      <c r="K85" s="79"/>
      <c r="L85" s="82">
        <f t="shared" si="4"/>
        <v>2.277173913043478</v>
      </c>
      <c r="M85" s="82">
        <f t="shared" si="4"/>
        <v>2.53099173553719</v>
      </c>
    </row>
    <row r="86" spans="2:14" s="13" customFormat="1" ht="22.5" customHeight="1" x14ac:dyDescent="0.2">
      <c r="B86" s="42" t="s">
        <v>85</v>
      </c>
      <c r="C86" s="10"/>
      <c r="D86" s="11">
        <v>274796</v>
      </c>
      <c r="E86" s="11">
        <v>348309</v>
      </c>
      <c r="F86" s="22">
        <f t="shared" si="5"/>
        <v>26.751845005021906</v>
      </c>
      <c r="G86" s="11"/>
      <c r="H86" s="11">
        <v>541863</v>
      </c>
      <c r="I86" s="11">
        <v>681614</v>
      </c>
      <c r="J86" s="23">
        <f t="shared" si="6"/>
        <v>25.790836429134302</v>
      </c>
      <c r="K86" s="11"/>
      <c r="L86" s="21">
        <f t="shared" si="4"/>
        <v>1.9718736808396047</v>
      </c>
      <c r="M86" s="21">
        <f t="shared" si="4"/>
        <v>1.9569233066041933</v>
      </c>
    </row>
    <row r="87" spans="2:14" s="13" customFormat="1" ht="22.5" customHeight="1" x14ac:dyDescent="0.2">
      <c r="B87" s="88" t="s">
        <v>54</v>
      </c>
      <c r="C87" s="84"/>
      <c r="D87" s="89">
        <v>231249</v>
      </c>
      <c r="E87" s="89">
        <v>235913</v>
      </c>
      <c r="F87" s="90">
        <f t="shared" si="5"/>
        <v>2.016873586480374</v>
      </c>
      <c r="G87" s="89"/>
      <c r="H87" s="89">
        <v>396278</v>
      </c>
      <c r="I87" s="89">
        <v>391797</v>
      </c>
      <c r="J87" s="91">
        <f t="shared" si="6"/>
        <v>-1.1307718318957902</v>
      </c>
      <c r="K87" s="89"/>
      <c r="L87" s="92">
        <f t="shared" si="4"/>
        <v>1.7136420049383998</v>
      </c>
      <c r="M87" s="92">
        <f t="shared" si="4"/>
        <v>1.6607690123053838</v>
      </c>
      <c r="N87" s="74"/>
    </row>
    <row r="88" spans="2:14" s="13" customFormat="1" ht="22.5" customHeight="1" x14ac:dyDescent="0.2">
      <c r="B88" s="95" t="s">
        <v>86</v>
      </c>
      <c r="C88" s="96"/>
      <c r="D88" s="97">
        <v>506045</v>
      </c>
      <c r="E88" s="97">
        <v>584222</v>
      </c>
      <c r="F88" s="98">
        <f t="shared" si="5"/>
        <v>15.448626110326156</v>
      </c>
      <c r="G88" s="97"/>
      <c r="H88" s="97">
        <v>938141</v>
      </c>
      <c r="I88" s="97">
        <v>1073411</v>
      </c>
      <c r="J88" s="99">
        <f t="shared" si="6"/>
        <v>14.418941289209192</v>
      </c>
      <c r="K88" s="97"/>
      <c r="L88" s="100">
        <f t="shared" si="4"/>
        <v>1.853868727089488</v>
      </c>
      <c r="M88" s="100">
        <f t="shared" si="4"/>
        <v>1.837334095600645</v>
      </c>
      <c r="N88" s="74"/>
    </row>
    <row r="89" spans="2:14" ht="6.75" customHeight="1" x14ac:dyDescent="0.2"/>
    <row r="90" spans="2:14" ht="13.5" customHeight="1" x14ac:dyDescent="0.2">
      <c r="B90" s="119" t="s">
        <v>93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4" ht="6.75" customHeight="1" thickBot="1" x14ac:dyDescent="0.2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4" s="13" customFormat="1" ht="17.100000000000001" customHeight="1" x14ac:dyDescent="0.2">
      <c r="G92" s="16"/>
      <c r="K92" s="16"/>
    </row>
    <row r="93" spans="2:14" s="13" customFormat="1" ht="17.100000000000001" customHeight="1" x14ac:dyDescent="0.2">
      <c r="G93" s="16"/>
      <c r="K93" s="16"/>
    </row>
    <row r="94" spans="2:14" s="13" customFormat="1" ht="17.100000000000001" customHeight="1" x14ac:dyDescent="0.2">
      <c r="G94" s="16"/>
      <c r="K94" s="16"/>
      <c r="L94" s="24"/>
    </row>
    <row r="95" spans="2:14" s="13" customFormat="1" ht="17.100000000000001" customHeight="1" x14ac:dyDescent="0.2">
      <c r="G95" s="16"/>
      <c r="K95" s="16"/>
    </row>
    <row r="96" spans="2:14" s="13" customFormat="1" ht="17.100000000000001" customHeight="1" x14ac:dyDescent="0.2">
      <c r="G96" s="16"/>
      <c r="K96" s="16"/>
    </row>
    <row r="97" spans="7:11" s="13" customFormat="1" ht="17.100000000000001" customHeight="1" x14ac:dyDescent="0.2">
      <c r="G97" s="16"/>
      <c r="K97" s="16"/>
    </row>
    <row r="98" spans="7:11" s="13" customFormat="1" ht="17.100000000000001" customHeight="1" x14ac:dyDescent="0.2">
      <c r="G98" s="16"/>
      <c r="K98" s="16"/>
    </row>
    <row r="99" spans="7:11" s="13" customFormat="1" ht="17.100000000000001" customHeight="1" x14ac:dyDescent="0.2">
      <c r="G99" s="16"/>
      <c r="K99" s="16"/>
    </row>
    <row r="100" spans="7:11" s="13" customFormat="1" ht="17.100000000000001" customHeight="1" x14ac:dyDescent="0.2">
      <c r="G100" s="16"/>
      <c r="K100" s="16"/>
    </row>
    <row r="101" spans="7:11" s="13" customFormat="1" ht="17.100000000000001" customHeight="1" x14ac:dyDescent="0.2">
      <c r="G101" s="16"/>
      <c r="K101" s="16"/>
    </row>
    <row r="102" spans="7:11" s="13" customFormat="1" ht="17.100000000000001" customHeight="1" x14ac:dyDescent="0.2">
      <c r="G102" s="16"/>
      <c r="K102" s="16"/>
    </row>
    <row r="103" spans="7:11" s="13" customFormat="1" ht="17.100000000000001" customHeight="1" x14ac:dyDescent="0.2">
      <c r="G103" s="16"/>
      <c r="K103" s="16"/>
    </row>
    <row r="104" spans="7:11" s="13" customFormat="1" ht="17.100000000000001" customHeight="1" x14ac:dyDescent="0.2">
      <c r="G104" s="16"/>
      <c r="K104" s="16"/>
    </row>
    <row r="105" spans="7:11" s="13" customFormat="1" ht="17.100000000000001" customHeight="1" x14ac:dyDescent="0.2">
      <c r="G105" s="16"/>
      <c r="K105" s="16"/>
    </row>
    <row r="106" spans="7:11" s="13" customFormat="1" ht="17.100000000000001" customHeight="1" x14ac:dyDescent="0.2">
      <c r="G106" s="16"/>
      <c r="K106" s="16"/>
    </row>
    <row r="107" spans="7:11" s="13" customFormat="1" ht="17.100000000000001" customHeight="1" x14ac:dyDescent="0.2">
      <c r="G107" s="16"/>
      <c r="K107" s="16"/>
    </row>
    <row r="108" spans="7:11" s="13" customFormat="1" ht="17.100000000000001" customHeight="1" x14ac:dyDescent="0.2">
      <c r="G108" s="16"/>
      <c r="K108" s="16"/>
    </row>
    <row r="109" spans="7:11" s="13" customFormat="1" ht="17.100000000000001" customHeight="1" x14ac:dyDescent="0.2">
      <c r="G109" s="16"/>
      <c r="K109" s="16"/>
    </row>
    <row r="110" spans="7:11" s="13" customFormat="1" ht="17.100000000000001" customHeight="1" x14ac:dyDescent="0.2">
      <c r="G110" s="16"/>
      <c r="K110" s="16"/>
    </row>
    <row r="111" spans="7:11" s="13" customFormat="1" ht="17.100000000000001" customHeight="1" x14ac:dyDescent="0.2">
      <c r="G111" s="16"/>
      <c r="K111" s="16"/>
    </row>
    <row r="112" spans="7:11" s="13" customFormat="1" ht="17.100000000000001" customHeight="1" x14ac:dyDescent="0.2">
      <c r="G112" s="16"/>
      <c r="K112" s="16"/>
    </row>
    <row r="113" spans="7:11" s="13" customFormat="1" ht="17.100000000000001" customHeight="1" x14ac:dyDescent="0.2">
      <c r="G113" s="16"/>
      <c r="K113" s="16"/>
    </row>
    <row r="114" spans="7:11" s="13" customFormat="1" ht="17.100000000000001" customHeight="1" x14ac:dyDescent="0.2">
      <c r="G114" s="16"/>
      <c r="K114" s="16"/>
    </row>
    <row r="115" spans="7:11" s="13" customFormat="1" ht="17.100000000000001" customHeight="1" x14ac:dyDescent="0.2">
      <c r="K115" s="16"/>
    </row>
    <row r="116" spans="7:11" s="13" customFormat="1" ht="17.100000000000001" customHeight="1" x14ac:dyDescent="0.2">
      <c r="K116" s="16"/>
    </row>
    <row r="117" spans="7:11" s="13" customFormat="1" ht="17.100000000000001" customHeight="1" x14ac:dyDescent="0.2">
      <c r="K117" s="16"/>
    </row>
    <row r="118" spans="7:11" s="13" customFormat="1" ht="17.100000000000001" customHeight="1" x14ac:dyDescent="0.2">
      <c r="K118" s="16"/>
    </row>
    <row r="119" spans="7:11" s="13" customFormat="1" ht="17.100000000000001" customHeight="1" x14ac:dyDescent="0.2">
      <c r="K119" s="16"/>
    </row>
    <row r="120" spans="7:11" s="13" customFormat="1" ht="17.100000000000001" customHeight="1" x14ac:dyDescent="0.2">
      <c r="K120" s="16"/>
    </row>
    <row r="121" spans="7:11" s="13" customFormat="1" ht="17.100000000000001" customHeight="1" x14ac:dyDescent="0.2">
      <c r="K121" s="16"/>
    </row>
    <row r="122" spans="7:11" s="13" customFormat="1" ht="17.100000000000001" customHeight="1" x14ac:dyDescent="0.2">
      <c r="K122" s="16"/>
    </row>
    <row r="123" spans="7:11" s="13" customFormat="1" ht="17.100000000000001" customHeight="1" x14ac:dyDescent="0.2">
      <c r="K123" s="16"/>
    </row>
    <row r="124" spans="7:11" s="13" customFormat="1" ht="17.100000000000001" customHeight="1" x14ac:dyDescent="0.2">
      <c r="K124" s="16"/>
    </row>
    <row r="125" spans="7:11" s="13" customFormat="1" ht="17.100000000000001" customHeight="1" x14ac:dyDescent="0.2">
      <c r="K125" s="16"/>
    </row>
    <row r="126" spans="7:11" s="13" customFormat="1" ht="17.100000000000001" customHeight="1" x14ac:dyDescent="0.2">
      <c r="K126" s="16"/>
    </row>
    <row r="127" spans="7:11" s="13" customFormat="1" ht="17.100000000000001" customHeight="1" x14ac:dyDescent="0.2">
      <c r="K127" s="16"/>
    </row>
    <row r="128" spans="7:11" s="13" customFormat="1" ht="17.100000000000001" customHeight="1" x14ac:dyDescent="0.2">
      <c r="K128" s="16"/>
    </row>
    <row r="129" s="13" customFormat="1" ht="17.100000000000001" customHeight="1" x14ac:dyDescent="0.2"/>
    <row r="130" s="13" customFormat="1" ht="17.100000000000001" customHeight="1" x14ac:dyDescent="0.2"/>
    <row r="131" s="13" customFormat="1" ht="17.100000000000001" customHeight="1" x14ac:dyDescent="0.2"/>
    <row r="132" s="13" customFormat="1" ht="17.100000000000001" customHeight="1" x14ac:dyDescent="0.2"/>
    <row r="133" s="13" customFormat="1" ht="17.100000000000001" customHeight="1" x14ac:dyDescent="0.2"/>
    <row r="134" s="13" customFormat="1" ht="17.100000000000001" customHeight="1" x14ac:dyDescent="0.2"/>
    <row r="135" s="13" customFormat="1" ht="17.100000000000001" customHeight="1" x14ac:dyDescent="0.2"/>
    <row r="136" s="13" customFormat="1" ht="17.100000000000001" customHeight="1" x14ac:dyDescent="0.2"/>
    <row r="137" s="13" customFormat="1" ht="17.100000000000001" customHeight="1" x14ac:dyDescent="0.2"/>
    <row r="138" s="13" customFormat="1" ht="17.100000000000001" customHeight="1" x14ac:dyDescent="0.2"/>
    <row r="139" s="13" customFormat="1" ht="17.100000000000001" customHeight="1" x14ac:dyDescent="0.2"/>
    <row r="140" s="13" customFormat="1" ht="17.100000000000001" customHeight="1" x14ac:dyDescent="0.2"/>
    <row r="141" s="13" customFormat="1" ht="17.100000000000001" customHeight="1" x14ac:dyDescent="0.2"/>
    <row r="142" s="13" customFormat="1" ht="17.100000000000001" customHeight="1" x14ac:dyDescent="0.2"/>
    <row r="143" s="13" customFormat="1" ht="17.100000000000001" customHeight="1" x14ac:dyDescent="0.2"/>
    <row r="144" s="13" customFormat="1" ht="17.100000000000001" customHeight="1" x14ac:dyDescent="0.2"/>
    <row r="145" s="13" customFormat="1" ht="17.100000000000001" customHeight="1" x14ac:dyDescent="0.2"/>
    <row r="146" s="13" customFormat="1" ht="17.100000000000001" customHeight="1" x14ac:dyDescent="0.2"/>
    <row r="147" s="13" customFormat="1" ht="17.100000000000001" customHeight="1" x14ac:dyDescent="0.2"/>
    <row r="148" s="13" customFormat="1" ht="17.100000000000001" customHeight="1" x14ac:dyDescent="0.2"/>
    <row r="149" s="13" customFormat="1" ht="17.100000000000001" customHeight="1" x14ac:dyDescent="0.2"/>
    <row r="150" s="13" customFormat="1" ht="17.100000000000001" customHeight="1" x14ac:dyDescent="0.2"/>
    <row r="151" s="13" customFormat="1" ht="17.100000000000001" customHeight="1" x14ac:dyDescent="0.2"/>
    <row r="152" s="13" customFormat="1" ht="17.100000000000001" customHeight="1" x14ac:dyDescent="0.2"/>
    <row r="153" s="13" customFormat="1" ht="17.100000000000001" customHeight="1" x14ac:dyDescent="0.2"/>
    <row r="154" s="13" customFormat="1" ht="17.100000000000001" customHeight="1" x14ac:dyDescent="0.2"/>
    <row r="155" s="13" customFormat="1" ht="17.100000000000001" customHeight="1" x14ac:dyDescent="0.2"/>
    <row r="156" s="13" customFormat="1" ht="17.100000000000001" customHeight="1" x14ac:dyDescent="0.2"/>
    <row r="157" s="13" customFormat="1" ht="17.100000000000001" customHeight="1" x14ac:dyDescent="0.2"/>
    <row r="158" s="13" customFormat="1" ht="17.100000000000001" customHeight="1" x14ac:dyDescent="0.2"/>
    <row r="159" s="13" customFormat="1" ht="17.100000000000001" customHeight="1" x14ac:dyDescent="0.2"/>
    <row r="160" s="13" customFormat="1" ht="17.100000000000001" customHeight="1" x14ac:dyDescent="0.2"/>
    <row r="161" s="13" customFormat="1" ht="17.100000000000001" customHeight="1" x14ac:dyDescent="0.2"/>
    <row r="162" s="13" customFormat="1" ht="17.100000000000001" customHeight="1" x14ac:dyDescent="0.2"/>
    <row r="163" s="13" customFormat="1" ht="17.100000000000001" customHeight="1" x14ac:dyDescent="0.2"/>
    <row r="164" s="13" customFormat="1" ht="17.100000000000001" customHeight="1" x14ac:dyDescent="0.2"/>
    <row r="165" s="13" customFormat="1" ht="17.100000000000001" customHeight="1" x14ac:dyDescent="0.2"/>
    <row r="166" s="13" customFormat="1" ht="17.100000000000001" customHeight="1" x14ac:dyDescent="0.2"/>
    <row r="167" s="13" customFormat="1" ht="17.100000000000001" customHeight="1" x14ac:dyDescent="0.2"/>
    <row r="168" s="13" customFormat="1" ht="17.100000000000001" customHeight="1" x14ac:dyDescent="0.2"/>
    <row r="169" s="13" customFormat="1" ht="17.100000000000001" customHeight="1" x14ac:dyDescent="0.2"/>
    <row r="170" s="13" customFormat="1" ht="17.100000000000001" customHeight="1" x14ac:dyDescent="0.2"/>
    <row r="171" s="13" customFormat="1" ht="17.100000000000001" customHeight="1" x14ac:dyDescent="0.2"/>
    <row r="172" s="13" customFormat="1" ht="17.100000000000001" customHeight="1" x14ac:dyDescent="0.2"/>
    <row r="173" s="13" customFormat="1" ht="17.100000000000001" customHeight="1" x14ac:dyDescent="0.2"/>
    <row r="174" s="13" customFormat="1" ht="17.100000000000001" customHeight="1" x14ac:dyDescent="0.2"/>
    <row r="175" s="13" customFormat="1" ht="17.100000000000001" customHeight="1" x14ac:dyDescent="0.2"/>
    <row r="176" s="13" customFormat="1" ht="17.100000000000001" customHeight="1" x14ac:dyDescent="0.2"/>
    <row r="177" s="13" customFormat="1" ht="17.100000000000001" customHeight="1" x14ac:dyDescent="0.2"/>
    <row r="178" s="13" customFormat="1" ht="17.100000000000001" customHeight="1" x14ac:dyDescent="0.2"/>
    <row r="179" s="13" customFormat="1" ht="17.100000000000001" customHeight="1" x14ac:dyDescent="0.2"/>
    <row r="180" s="13" customFormat="1" ht="17.100000000000001" customHeight="1" x14ac:dyDescent="0.2"/>
    <row r="181" s="13" customFormat="1" ht="17.100000000000001" customHeight="1" x14ac:dyDescent="0.2"/>
    <row r="182" s="13" customFormat="1" ht="17.100000000000001" customHeight="1" x14ac:dyDescent="0.2"/>
    <row r="183" s="13" customFormat="1" ht="17.100000000000001" customHeight="1" x14ac:dyDescent="0.2"/>
    <row r="184" s="13" customFormat="1" ht="17.100000000000001" customHeight="1" x14ac:dyDescent="0.2"/>
    <row r="185" s="13" customFormat="1" ht="17.100000000000001" customHeight="1" x14ac:dyDescent="0.2"/>
    <row r="186" s="13" customFormat="1" ht="17.100000000000001" customHeight="1" x14ac:dyDescent="0.2"/>
    <row r="187" s="13" customFormat="1" ht="17.100000000000001" customHeight="1" x14ac:dyDescent="0.2"/>
    <row r="188" s="13" customFormat="1" ht="17.100000000000001" customHeight="1" x14ac:dyDescent="0.2"/>
    <row r="189" s="13" customFormat="1" ht="17.100000000000001" customHeight="1" x14ac:dyDescent="0.2"/>
    <row r="190" s="13" customFormat="1" ht="17.100000000000001" customHeight="1" x14ac:dyDescent="0.2"/>
    <row r="191" s="13" customFormat="1" ht="17.100000000000001" customHeight="1" x14ac:dyDescent="0.2"/>
    <row r="192" s="13" customFormat="1" ht="17.100000000000001" customHeight="1" x14ac:dyDescent="0.2"/>
    <row r="193" s="13" customFormat="1" ht="17.100000000000001" customHeight="1" x14ac:dyDescent="0.2"/>
    <row r="194" s="13" customFormat="1" ht="17.100000000000001" customHeight="1" x14ac:dyDescent="0.2"/>
    <row r="195" s="13" customFormat="1" ht="17.100000000000001" customHeight="1" x14ac:dyDescent="0.2"/>
    <row r="196" s="13" customFormat="1" ht="17.100000000000001" customHeight="1" x14ac:dyDescent="0.2"/>
    <row r="197" s="13" customFormat="1" ht="17.100000000000001" customHeight="1" x14ac:dyDescent="0.2"/>
    <row r="198" s="13" customFormat="1" ht="17.100000000000001" customHeight="1" x14ac:dyDescent="0.2"/>
    <row r="199" s="13" customFormat="1" ht="17.100000000000001" customHeight="1" x14ac:dyDescent="0.2"/>
    <row r="200" s="13" customFormat="1" ht="17.100000000000001" customHeight="1" x14ac:dyDescent="0.2"/>
    <row r="201" s="13" customFormat="1" ht="17.100000000000001" customHeight="1" x14ac:dyDescent="0.2"/>
  </sheetData>
  <mergeCells count="8">
    <mergeCell ref="B90:M90"/>
    <mergeCell ref="B1:D1"/>
    <mergeCell ref="B2:D2"/>
    <mergeCell ref="D5:M5"/>
    <mergeCell ref="D6:M6"/>
    <mergeCell ref="D7:F7"/>
    <mergeCell ref="H7:J7"/>
    <mergeCell ref="L7:M7"/>
  </mergeCells>
  <pageMargins left="0" right="0.59055118110236227" top="0" bottom="0.59055118110236227" header="0" footer="0.39370078740157483"/>
  <pageSetup paperSize="9" scale="57" orientation="portrait" horizontalDpi="4294967292" verticalDpi="4294967292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31.5703125" style="9" customWidth="1"/>
    <col min="3" max="3" width="1.42578125" style="9" customWidth="1"/>
    <col min="4" max="6" width="14.28515625" style="9" customWidth="1"/>
    <col min="7" max="7" width="2.85546875" style="9" customWidth="1"/>
    <col min="8" max="10" width="14.28515625" style="9" customWidth="1"/>
    <col min="11" max="11" width="2.85546875" style="9" customWidth="1"/>
    <col min="12" max="13" width="14.28515625" style="9" customWidth="1"/>
    <col min="14" max="16384" width="10.85546875" style="9"/>
  </cols>
  <sheetData>
    <row r="1" spans="1:13" ht="33.75" customHeight="1" x14ac:dyDescent="0.2">
      <c r="A1" s="27"/>
      <c r="B1" s="120" t="s">
        <v>68</v>
      </c>
      <c r="C1" s="120"/>
      <c r="D1" s="120"/>
    </row>
    <row r="2" spans="1:13" ht="17.100000000000001" customHeight="1" x14ac:dyDescent="0.25">
      <c r="A2" s="27"/>
      <c r="B2" s="121" t="s">
        <v>69</v>
      </c>
      <c r="C2" s="122"/>
      <c r="D2" s="122"/>
    </row>
    <row r="3" spans="1:13" ht="6.75" customHeight="1" x14ac:dyDescent="0.2">
      <c r="A3" s="28"/>
      <c r="B3" s="27"/>
      <c r="C3" s="27"/>
      <c r="D3" s="27"/>
    </row>
    <row r="5" spans="1:13" s="3" customFormat="1" ht="17.100000000000001" customHeight="1" x14ac:dyDescent="0.3">
      <c r="B5" s="1" t="s">
        <v>92</v>
      </c>
      <c r="C5" s="2"/>
      <c r="D5" s="123" t="s">
        <v>103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1:13" s="25" customFormat="1" ht="2.25" customHeight="1" x14ac:dyDescent="0.2">
      <c r="B6" s="26"/>
      <c r="C6" s="26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s="25" customFormat="1" ht="22.5" customHeight="1" x14ac:dyDescent="0.2">
      <c r="B7" s="93" t="s">
        <v>94</v>
      </c>
      <c r="D7" s="125" t="s">
        <v>55</v>
      </c>
      <c r="E7" s="125"/>
      <c r="F7" s="125"/>
      <c r="G7" s="39"/>
      <c r="H7" s="125" t="s">
        <v>56</v>
      </c>
      <c r="I7" s="125"/>
      <c r="J7" s="125"/>
      <c r="K7" s="39"/>
      <c r="L7" s="125" t="s">
        <v>95</v>
      </c>
      <c r="M7" s="125"/>
    </row>
    <row r="8" spans="1:13" s="25" customFormat="1" ht="22.5" customHeight="1" x14ac:dyDescent="0.2">
      <c r="B8" s="71"/>
      <c r="C8" s="72"/>
      <c r="D8" s="70">
        <v>2022</v>
      </c>
      <c r="E8" s="70">
        <v>2023</v>
      </c>
      <c r="F8" s="73" t="s">
        <v>57</v>
      </c>
      <c r="G8" s="70"/>
      <c r="H8" s="70">
        <v>2022</v>
      </c>
      <c r="I8" s="70">
        <v>2023</v>
      </c>
      <c r="J8" s="73" t="s">
        <v>57</v>
      </c>
      <c r="K8" s="70"/>
      <c r="L8" s="70">
        <v>2022</v>
      </c>
      <c r="M8" s="70">
        <v>2023</v>
      </c>
    </row>
    <row r="9" spans="1:13" s="7" customFormat="1" ht="6.75" customHeight="1" x14ac:dyDescent="0.2">
      <c r="B9" s="29"/>
      <c r="G9" s="15"/>
      <c r="I9" s="5"/>
      <c r="J9" s="5"/>
      <c r="K9" s="6"/>
      <c r="L9" s="5"/>
      <c r="M9" s="5"/>
    </row>
    <row r="10" spans="1:13" s="12" customFormat="1" ht="23.25" customHeight="1" x14ac:dyDescent="0.2">
      <c r="B10" s="38" t="s">
        <v>96</v>
      </c>
      <c r="D10" s="17">
        <v>182513</v>
      </c>
      <c r="E10" s="17">
        <v>222769</v>
      </c>
      <c r="F10" s="18">
        <f t="shared" ref="F10:F73" si="0">IF(AND(E10=0,D10=0),0,IF(OR(D10=0,E10=0,D10="...",D10="…"),"...",IF((E10-D10)*100/D10&gt;199.9,"...",(E10-D10)*100/D10)))</f>
        <v>22.056511043048989</v>
      </c>
      <c r="G10" s="39"/>
      <c r="H10" s="17">
        <v>330057</v>
      </c>
      <c r="I10" s="17">
        <v>403290</v>
      </c>
      <c r="J10" s="19">
        <f t="shared" ref="J10:J73" si="1">IF(AND(I10=0,H10=0),0,IF(OR(H10=0,I10=0,H10="...",H10="…"),"...",IF((I10-H10)*100/H10&gt;199.9,"...",(I10-H10)*100/H10)))</f>
        <v>22.187985711558913</v>
      </c>
      <c r="K10" s="20"/>
      <c r="L10" s="21">
        <f>IF(AND(D10=0,H10=0),0,IF(OR(D10=0,H10=0,D10="...",H10="…"),"...",(H10/D10)))</f>
        <v>1.8084026891235145</v>
      </c>
      <c r="M10" s="21">
        <f>IF(AND(E10=0,I10=0),0,IF(OR(E10=0,I10=0,E10="...",I10="…"),"...",(I10/E10)))</f>
        <v>1.8103506322693015</v>
      </c>
    </row>
    <row r="11" spans="1:13" s="13" customFormat="1" ht="16.5" customHeight="1" x14ac:dyDescent="0.2">
      <c r="B11" s="75" t="s">
        <v>118</v>
      </c>
      <c r="C11" s="8"/>
      <c r="D11" s="34">
        <v>30</v>
      </c>
      <c r="E11" s="34">
        <v>79</v>
      </c>
      <c r="F11" s="35">
        <f>IF(AND(E11=0,D11=0),0,IF(OR(D11=0,E11=0,D11="...",D11="…"),"...",IF((E11-D11)*100/D11&gt;199.9,"...",(E11-D11)*100/D11)))</f>
        <v>163.33333333333334</v>
      </c>
      <c r="G11" s="34"/>
      <c r="H11" s="34">
        <v>48</v>
      </c>
      <c r="I11" s="34">
        <v>151</v>
      </c>
      <c r="J11" s="36" t="str">
        <f>IF(AND(I11=0,H11=0),0,IF(OR(H11=0,I11=0,H11="...",H11="…"),"...",IF((I11-H11)*100/H11&gt;199.9,"...",(I11-H11)*100/H11)))</f>
        <v>...</v>
      </c>
      <c r="K11" s="34"/>
      <c r="L11" s="37">
        <f>IF(AND(D11=0,H11=0),0,IF(OR(D11="...",H11="..."),"...",H11/D11))</f>
        <v>1.6</v>
      </c>
      <c r="M11" s="37">
        <f>IF(AND(E11=0,I11=0),0,IF(OR(E11="...",I11="..."),"...",I11/E11))</f>
        <v>1.9113924050632911</v>
      </c>
    </row>
    <row r="12" spans="1:13" s="13" customFormat="1" ht="16.5" customHeight="1" x14ac:dyDescent="0.2">
      <c r="B12" s="30" t="s">
        <v>0</v>
      </c>
      <c r="C12" s="8"/>
      <c r="D12" s="34">
        <v>8034</v>
      </c>
      <c r="E12" s="34">
        <v>8836</v>
      </c>
      <c r="F12" s="35">
        <f t="shared" si="0"/>
        <v>9.9825740602439623</v>
      </c>
      <c r="G12" s="34"/>
      <c r="H12" s="34">
        <v>12033</v>
      </c>
      <c r="I12" s="34">
        <v>17749</v>
      </c>
      <c r="J12" s="36">
        <f t="shared" si="1"/>
        <v>47.502700905842268</v>
      </c>
      <c r="K12" s="34"/>
      <c r="L12" s="37">
        <f t="shared" ref="L12:M26" si="2">IF(AND(D12=0,H12=0),0,IF(OR(D12="...",H12="..."),"...",H12/D12))</f>
        <v>1.4977595220313666</v>
      </c>
      <c r="M12" s="37">
        <f t="shared" si="2"/>
        <v>2.0087143503847895</v>
      </c>
    </row>
    <row r="13" spans="1:13" s="13" customFormat="1" ht="16.5" customHeight="1" x14ac:dyDescent="0.2">
      <c r="B13" s="30" t="s">
        <v>1</v>
      </c>
      <c r="C13" s="8"/>
      <c r="D13" s="34">
        <v>725</v>
      </c>
      <c r="E13" s="34">
        <v>718</v>
      </c>
      <c r="F13" s="35">
        <f t="shared" si="0"/>
        <v>-0.96551724137931039</v>
      </c>
      <c r="G13" s="34"/>
      <c r="H13" s="34">
        <v>2456</v>
      </c>
      <c r="I13" s="34">
        <v>1411</v>
      </c>
      <c r="J13" s="36">
        <f t="shared" si="1"/>
        <v>-42.548859934853418</v>
      </c>
      <c r="K13" s="34"/>
      <c r="L13" s="37">
        <f t="shared" si="2"/>
        <v>3.3875862068965517</v>
      </c>
      <c r="M13" s="37">
        <f t="shared" si="2"/>
        <v>1.9651810584958218</v>
      </c>
    </row>
    <row r="14" spans="1:13" s="13" customFormat="1" ht="16.5" customHeight="1" x14ac:dyDescent="0.2">
      <c r="B14" s="30" t="s">
        <v>2</v>
      </c>
      <c r="C14" s="8"/>
      <c r="D14" s="34">
        <v>3115</v>
      </c>
      <c r="E14" s="34">
        <v>3046</v>
      </c>
      <c r="F14" s="35">
        <f t="shared" si="0"/>
        <v>-2.2150882825040128</v>
      </c>
      <c r="G14" s="34"/>
      <c r="H14" s="34">
        <v>5630</v>
      </c>
      <c r="I14" s="34">
        <v>5819</v>
      </c>
      <c r="J14" s="36">
        <f t="shared" si="1"/>
        <v>3.3570159857904085</v>
      </c>
      <c r="K14" s="34"/>
      <c r="L14" s="37">
        <f t="shared" si="2"/>
        <v>1.8073836276083468</v>
      </c>
      <c r="M14" s="37">
        <f t="shared" si="2"/>
        <v>1.9103742613263297</v>
      </c>
    </row>
    <row r="15" spans="1:13" s="13" customFormat="1" ht="16.5" customHeight="1" x14ac:dyDescent="0.2">
      <c r="B15" s="30" t="s">
        <v>3</v>
      </c>
      <c r="C15" s="8"/>
      <c r="D15" s="34">
        <v>67959</v>
      </c>
      <c r="E15" s="34">
        <v>77361</v>
      </c>
      <c r="F15" s="35">
        <f t="shared" si="0"/>
        <v>13.834812166159008</v>
      </c>
      <c r="G15" s="34"/>
      <c r="H15" s="34">
        <v>116145</v>
      </c>
      <c r="I15" s="34">
        <v>132875</v>
      </c>
      <c r="J15" s="36">
        <f t="shared" si="1"/>
        <v>14.40440828275001</v>
      </c>
      <c r="K15" s="34"/>
      <c r="L15" s="37">
        <f t="shared" si="2"/>
        <v>1.7090451595815124</v>
      </c>
      <c r="M15" s="37">
        <f t="shared" si="2"/>
        <v>1.7175967218624371</v>
      </c>
    </row>
    <row r="16" spans="1:13" s="13" customFormat="1" ht="16.5" customHeight="1" x14ac:dyDescent="0.2">
      <c r="B16" s="30" t="s">
        <v>45</v>
      </c>
      <c r="C16" s="8"/>
      <c r="D16" s="34">
        <v>159</v>
      </c>
      <c r="E16" s="34">
        <v>176</v>
      </c>
      <c r="F16" s="35">
        <f t="shared" si="0"/>
        <v>10.691823899371069</v>
      </c>
      <c r="G16" s="34"/>
      <c r="H16" s="34">
        <v>350</v>
      </c>
      <c r="I16" s="34">
        <v>456</v>
      </c>
      <c r="J16" s="36">
        <f t="shared" si="1"/>
        <v>30.285714285714285</v>
      </c>
      <c r="K16" s="34"/>
      <c r="L16" s="37">
        <f t="shared" si="2"/>
        <v>2.2012578616352201</v>
      </c>
      <c r="M16" s="37">
        <f t="shared" si="2"/>
        <v>2.5909090909090908</v>
      </c>
    </row>
    <row r="17" spans="2:13" s="13" customFormat="1" ht="16.5" customHeight="1" x14ac:dyDescent="0.2">
      <c r="B17" s="30" t="s">
        <v>4</v>
      </c>
      <c r="C17" s="8"/>
      <c r="D17" s="34">
        <v>618</v>
      </c>
      <c r="E17" s="34">
        <v>910</v>
      </c>
      <c r="F17" s="35">
        <f t="shared" si="0"/>
        <v>47.249190938511326</v>
      </c>
      <c r="G17" s="34"/>
      <c r="H17" s="34">
        <v>1370</v>
      </c>
      <c r="I17" s="34">
        <v>2620</v>
      </c>
      <c r="J17" s="36">
        <f t="shared" si="1"/>
        <v>91.240875912408754</v>
      </c>
      <c r="K17" s="34"/>
      <c r="L17" s="37">
        <f t="shared" si="2"/>
        <v>2.2168284789644015</v>
      </c>
      <c r="M17" s="37">
        <f t="shared" si="2"/>
        <v>2.8791208791208791</v>
      </c>
    </row>
    <row r="18" spans="2:13" s="13" customFormat="1" ht="16.5" customHeight="1" x14ac:dyDescent="0.2">
      <c r="B18" s="30" t="s">
        <v>5</v>
      </c>
      <c r="C18" s="8"/>
      <c r="D18" s="34">
        <v>18507</v>
      </c>
      <c r="E18" s="34">
        <v>21822</v>
      </c>
      <c r="F18" s="35">
        <f t="shared" si="0"/>
        <v>17.912141351920894</v>
      </c>
      <c r="G18" s="34"/>
      <c r="H18" s="34">
        <v>31713</v>
      </c>
      <c r="I18" s="34">
        <v>36043</v>
      </c>
      <c r="J18" s="36">
        <f t="shared" si="1"/>
        <v>13.653706681802415</v>
      </c>
      <c r="K18" s="34"/>
      <c r="L18" s="37">
        <f t="shared" si="2"/>
        <v>1.7135678391959799</v>
      </c>
      <c r="M18" s="37">
        <f t="shared" si="2"/>
        <v>1.6516817890202549</v>
      </c>
    </row>
    <row r="19" spans="2:13" s="13" customFormat="1" ht="16.5" customHeight="1" x14ac:dyDescent="0.2">
      <c r="B19" s="30" t="s">
        <v>6</v>
      </c>
      <c r="C19" s="8"/>
      <c r="D19" s="34">
        <v>1075</v>
      </c>
      <c r="E19" s="34">
        <v>1199</v>
      </c>
      <c r="F19" s="35">
        <f t="shared" si="0"/>
        <v>11.534883720930232</v>
      </c>
      <c r="G19" s="34"/>
      <c r="H19" s="34">
        <v>2788</v>
      </c>
      <c r="I19" s="34">
        <v>2989</v>
      </c>
      <c r="J19" s="36">
        <f t="shared" si="1"/>
        <v>7.2094691535150641</v>
      </c>
      <c r="K19" s="34"/>
      <c r="L19" s="37">
        <f t="shared" si="2"/>
        <v>2.5934883720930233</v>
      </c>
      <c r="M19" s="37">
        <f t="shared" si="2"/>
        <v>2.4929107589658051</v>
      </c>
    </row>
    <row r="20" spans="2:13" s="13" customFormat="1" ht="16.5" customHeight="1" x14ac:dyDescent="0.2">
      <c r="B20" s="75" t="s">
        <v>88</v>
      </c>
      <c r="C20" s="8"/>
      <c r="D20" s="34">
        <v>1875</v>
      </c>
      <c r="E20" s="34">
        <v>2649</v>
      </c>
      <c r="F20" s="35">
        <f t="shared" si="0"/>
        <v>41.28</v>
      </c>
      <c r="G20" s="34"/>
      <c r="H20" s="34">
        <v>3733</v>
      </c>
      <c r="I20" s="34">
        <v>5622</v>
      </c>
      <c r="J20" s="36">
        <f t="shared" si="1"/>
        <v>50.60273238682025</v>
      </c>
      <c r="K20" s="34"/>
      <c r="L20" s="37">
        <f t="shared" si="2"/>
        <v>1.9909333333333334</v>
      </c>
      <c r="M20" s="37">
        <f t="shared" si="2"/>
        <v>2.1223103057757644</v>
      </c>
    </row>
    <row r="21" spans="2:13" s="13" customFormat="1" ht="16.5" customHeight="1" x14ac:dyDescent="0.2">
      <c r="B21" s="30" t="s">
        <v>7</v>
      </c>
      <c r="C21" s="8"/>
      <c r="D21" s="34">
        <v>115</v>
      </c>
      <c r="E21" s="34">
        <v>110</v>
      </c>
      <c r="F21" s="35">
        <f t="shared" si="0"/>
        <v>-4.3478260869565215</v>
      </c>
      <c r="G21" s="34"/>
      <c r="H21" s="34">
        <v>198</v>
      </c>
      <c r="I21" s="34">
        <v>238</v>
      </c>
      <c r="J21" s="36">
        <f t="shared" si="1"/>
        <v>20.202020202020201</v>
      </c>
      <c r="K21" s="34"/>
      <c r="L21" s="37">
        <f t="shared" si="2"/>
        <v>1.7217391304347827</v>
      </c>
      <c r="M21" s="37">
        <f t="shared" si="2"/>
        <v>2.1636363636363636</v>
      </c>
    </row>
    <row r="22" spans="2:13" s="13" customFormat="1" ht="16.5" customHeight="1" x14ac:dyDescent="0.2">
      <c r="B22" s="30" t="s">
        <v>8</v>
      </c>
      <c r="C22" s="8"/>
      <c r="D22" s="34">
        <v>11569</v>
      </c>
      <c r="E22" s="34">
        <v>14256</v>
      </c>
      <c r="F22" s="35">
        <f t="shared" si="0"/>
        <v>23.225862217996369</v>
      </c>
      <c r="G22" s="34"/>
      <c r="H22" s="34">
        <v>21230</v>
      </c>
      <c r="I22" s="34">
        <v>27173</v>
      </c>
      <c r="J22" s="36">
        <f t="shared" si="1"/>
        <v>27.993405558172398</v>
      </c>
      <c r="K22" s="34"/>
      <c r="L22" s="37">
        <f t="shared" si="2"/>
        <v>1.8350764975365199</v>
      </c>
      <c r="M22" s="37">
        <f t="shared" si="2"/>
        <v>1.9060746352413018</v>
      </c>
    </row>
    <row r="23" spans="2:13" s="13" customFormat="1" ht="16.5" customHeight="1" x14ac:dyDescent="0.2">
      <c r="B23" s="30" t="s">
        <v>9</v>
      </c>
      <c r="C23" s="8"/>
      <c r="D23" s="34">
        <v>500</v>
      </c>
      <c r="E23" s="34">
        <v>693</v>
      </c>
      <c r="F23" s="35">
        <f t="shared" si="0"/>
        <v>38.6</v>
      </c>
      <c r="G23" s="34"/>
      <c r="H23" s="34">
        <v>1046</v>
      </c>
      <c r="I23" s="34">
        <v>1480</v>
      </c>
      <c r="J23" s="36">
        <f t="shared" si="1"/>
        <v>41.491395793499045</v>
      </c>
      <c r="K23" s="34"/>
      <c r="L23" s="37">
        <f t="shared" si="2"/>
        <v>2.0920000000000001</v>
      </c>
      <c r="M23" s="37">
        <f t="shared" si="2"/>
        <v>2.1356421356421356</v>
      </c>
    </row>
    <row r="24" spans="2:13" s="13" customFormat="1" ht="16.5" customHeight="1" x14ac:dyDescent="0.2">
      <c r="B24" s="30" t="s">
        <v>46</v>
      </c>
      <c r="C24" s="8"/>
      <c r="D24" s="34">
        <v>128</v>
      </c>
      <c r="E24" s="34">
        <v>224</v>
      </c>
      <c r="F24" s="35">
        <f t="shared" si="0"/>
        <v>75</v>
      </c>
      <c r="G24" s="34"/>
      <c r="H24" s="34">
        <v>237</v>
      </c>
      <c r="I24" s="34">
        <v>515</v>
      </c>
      <c r="J24" s="36">
        <f t="shared" si="1"/>
        <v>117.29957805907173</v>
      </c>
      <c r="K24" s="34"/>
      <c r="L24" s="37">
        <f t="shared" si="2"/>
        <v>1.8515625</v>
      </c>
      <c r="M24" s="37">
        <f t="shared" si="2"/>
        <v>2.2991071428571428</v>
      </c>
    </row>
    <row r="25" spans="2:13" s="13" customFormat="1" ht="16.5" customHeight="1" x14ac:dyDescent="0.2">
      <c r="B25" s="30" t="s">
        <v>10</v>
      </c>
      <c r="C25" s="8"/>
      <c r="D25" s="34">
        <v>544</v>
      </c>
      <c r="E25" s="34">
        <v>527</v>
      </c>
      <c r="F25" s="35">
        <f t="shared" si="0"/>
        <v>-3.125</v>
      </c>
      <c r="G25" s="34"/>
      <c r="H25" s="34">
        <v>982</v>
      </c>
      <c r="I25" s="34">
        <v>879</v>
      </c>
      <c r="J25" s="36">
        <f t="shared" si="1"/>
        <v>-10.488798370672098</v>
      </c>
      <c r="K25" s="34"/>
      <c r="L25" s="37">
        <f t="shared" si="2"/>
        <v>1.8051470588235294</v>
      </c>
      <c r="M25" s="37">
        <f t="shared" si="2"/>
        <v>1.6679316888045541</v>
      </c>
    </row>
    <row r="26" spans="2:13" s="13" customFormat="1" ht="16.5" customHeight="1" x14ac:dyDescent="0.2">
      <c r="B26" s="30" t="s">
        <v>47</v>
      </c>
      <c r="C26" s="8"/>
      <c r="D26" s="34">
        <v>274</v>
      </c>
      <c r="E26" s="34">
        <v>306</v>
      </c>
      <c r="F26" s="35">
        <f t="shared" si="0"/>
        <v>11.678832116788321</v>
      </c>
      <c r="G26" s="34"/>
      <c r="H26" s="34">
        <v>605</v>
      </c>
      <c r="I26" s="34">
        <v>793</v>
      </c>
      <c r="J26" s="36">
        <f t="shared" si="1"/>
        <v>31.074380165289256</v>
      </c>
      <c r="K26" s="34"/>
      <c r="L26" s="37">
        <f t="shared" si="2"/>
        <v>2.2080291970802919</v>
      </c>
      <c r="M26" s="37">
        <f t="shared" si="2"/>
        <v>2.5915032679738563</v>
      </c>
    </row>
    <row r="27" spans="2:13" s="13" customFormat="1" ht="16.5" customHeight="1" x14ac:dyDescent="0.2">
      <c r="B27" s="30" t="s">
        <v>11</v>
      </c>
      <c r="C27" s="8"/>
      <c r="D27" s="34">
        <v>1851</v>
      </c>
      <c r="E27" s="34">
        <v>1974</v>
      </c>
      <c r="F27" s="35">
        <f t="shared" si="0"/>
        <v>6.645056726094003</v>
      </c>
      <c r="G27" s="34"/>
      <c r="H27" s="34">
        <v>2911</v>
      </c>
      <c r="I27" s="34">
        <v>2944</v>
      </c>
      <c r="J27" s="36">
        <f t="shared" si="1"/>
        <v>1.1336310546204054</v>
      </c>
      <c r="K27" s="34"/>
      <c r="L27" s="37">
        <f t="shared" ref="L27:M62" si="3">IF(AND(D27=0,H27=0),0,IF(OR(D27="...",H27="..."),"...",H27/D27))</f>
        <v>1.5726634251755807</v>
      </c>
      <c r="M27" s="37">
        <f t="shared" si="3"/>
        <v>1.491388044579534</v>
      </c>
    </row>
    <row r="28" spans="2:13" s="13" customFormat="1" ht="16.5" customHeight="1" x14ac:dyDescent="0.2">
      <c r="B28" s="30" t="s">
        <v>48</v>
      </c>
      <c r="C28" s="8"/>
      <c r="D28" s="34">
        <v>119</v>
      </c>
      <c r="E28" s="34">
        <v>203</v>
      </c>
      <c r="F28" s="35">
        <f t="shared" si="0"/>
        <v>70.588235294117652</v>
      </c>
      <c r="G28" s="34"/>
      <c r="H28" s="34">
        <v>600</v>
      </c>
      <c r="I28" s="34">
        <v>331</v>
      </c>
      <c r="J28" s="36">
        <f t="shared" si="1"/>
        <v>-44.833333333333336</v>
      </c>
      <c r="K28" s="34"/>
      <c r="L28" s="37">
        <f t="shared" si="3"/>
        <v>5.0420168067226889</v>
      </c>
      <c r="M28" s="37">
        <f t="shared" si="3"/>
        <v>1.6305418719211822</v>
      </c>
    </row>
    <row r="29" spans="2:13" s="13" customFormat="1" ht="16.5" customHeight="1" x14ac:dyDescent="0.2">
      <c r="B29" s="30" t="s">
        <v>12</v>
      </c>
      <c r="C29" s="8"/>
      <c r="D29" s="34">
        <v>20052</v>
      </c>
      <c r="E29" s="34">
        <v>20835</v>
      </c>
      <c r="F29" s="35">
        <f t="shared" si="0"/>
        <v>3.9048473967684023</v>
      </c>
      <c r="G29" s="34"/>
      <c r="H29" s="34">
        <v>28289</v>
      </c>
      <c r="I29" s="34">
        <v>30705</v>
      </c>
      <c r="J29" s="36">
        <f t="shared" si="1"/>
        <v>8.5404220721835351</v>
      </c>
      <c r="K29" s="34"/>
      <c r="L29" s="37">
        <f t="shared" si="3"/>
        <v>1.4107819668860961</v>
      </c>
      <c r="M29" s="37">
        <f t="shared" si="3"/>
        <v>1.4737221022318214</v>
      </c>
    </row>
    <row r="30" spans="2:13" s="13" customFormat="1" ht="16.5" customHeight="1" x14ac:dyDescent="0.2">
      <c r="B30" s="30" t="s">
        <v>13</v>
      </c>
      <c r="C30" s="8"/>
      <c r="D30" s="34">
        <v>1280</v>
      </c>
      <c r="E30" s="34">
        <v>1276</v>
      </c>
      <c r="F30" s="35">
        <f t="shared" si="0"/>
        <v>-0.3125</v>
      </c>
      <c r="G30" s="34"/>
      <c r="H30" s="34">
        <v>3773</v>
      </c>
      <c r="I30" s="34">
        <v>2469</v>
      </c>
      <c r="J30" s="36">
        <f t="shared" si="1"/>
        <v>-34.5613570103366</v>
      </c>
      <c r="K30" s="34"/>
      <c r="L30" s="37">
        <f t="shared" si="3"/>
        <v>2.9476562500000001</v>
      </c>
      <c r="M30" s="37">
        <f t="shared" si="3"/>
        <v>1.9349529780564263</v>
      </c>
    </row>
    <row r="31" spans="2:13" s="13" customFormat="1" ht="16.5" customHeight="1" x14ac:dyDescent="0.2">
      <c r="B31" s="30" t="s">
        <v>14</v>
      </c>
      <c r="C31" s="8"/>
      <c r="D31" s="34">
        <v>4574</v>
      </c>
      <c r="E31" s="34">
        <v>5036</v>
      </c>
      <c r="F31" s="35">
        <f t="shared" si="0"/>
        <v>10.100568430257979</v>
      </c>
      <c r="G31" s="34"/>
      <c r="H31" s="34">
        <v>9099</v>
      </c>
      <c r="I31" s="34">
        <v>9294</v>
      </c>
      <c r="J31" s="36">
        <f t="shared" si="1"/>
        <v>2.143092647543686</v>
      </c>
      <c r="K31" s="34"/>
      <c r="L31" s="37">
        <f t="shared" si="3"/>
        <v>1.9892872759073021</v>
      </c>
      <c r="M31" s="37">
        <f t="shared" si="3"/>
        <v>1.8455123113582208</v>
      </c>
    </row>
    <row r="32" spans="2:13" s="13" customFormat="1" ht="16.5" customHeight="1" x14ac:dyDescent="0.2">
      <c r="B32" s="30" t="s">
        <v>15</v>
      </c>
      <c r="C32" s="8"/>
      <c r="D32" s="34">
        <v>2334</v>
      </c>
      <c r="E32" s="34">
        <v>2872</v>
      </c>
      <c r="F32" s="35">
        <f t="shared" si="0"/>
        <v>23.050556983718938</v>
      </c>
      <c r="G32" s="34"/>
      <c r="H32" s="34">
        <v>5791</v>
      </c>
      <c r="I32" s="34">
        <v>7306</v>
      </c>
      <c r="J32" s="36">
        <f t="shared" si="1"/>
        <v>26.161284752201691</v>
      </c>
      <c r="K32" s="34"/>
      <c r="L32" s="37">
        <f t="shared" si="3"/>
        <v>2.4811482433590402</v>
      </c>
      <c r="M32" s="37">
        <f t="shared" si="3"/>
        <v>2.5438718662952646</v>
      </c>
    </row>
    <row r="33" spans="2:13" s="13" customFormat="1" ht="16.5" customHeight="1" x14ac:dyDescent="0.2">
      <c r="B33" s="30" t="s">
        <v>16</v>
      </c>
      <c r="C33" s="8"/>
      <c r="D33" s="34">
        <v>1672</v>
      </c>
      <c r="E33" s="34">
        <v>2188</v>
      </c>
      <c r="F33" s="35">
        <f t="shared" si="0"/>
        <v>30.861244019138756</v>
      </c>
      <c r="G33" s="34"/>
      <c r="H33" s="34">
        <v>3456</v>
      </c>
      <c r="I33" s="34">
        <v>4221</v>
      </c>
      <c r="J33" s="36">
        <f t="shared" si="1"/>
        <v>22.135416666666668</v>
      </c>
      <c r="K33" s="34"/>
      <c r="L33" s="37">
        <f t="shared" si="3"/>
        <v>2.0669856459330145</v>
      </c>
      <c r="M33" s="37">
        <f t="shared" si="3"/>
        <v>1.9291590493601463</v>
      </c>
    </row>
    <row r="34" spans="2:13" s="13" customFormat="1" ht="16.5" customHeight="1" x14ac:dyDescent="0.2">
      <c r="B34" s="30" t="s">
        <v>17</v>
      </c>
      <c r="C34" s="8"/>
      <c r="D34" s="34">
        <v>1673</v>
      </c>
      <c r="E34" s="34">
        <v>2472</v>
      </c>
      <c r="F34" s="35">
        <f t="shared" si="0"/>
        <v>47.758517632994618</v>
      </c>
      <c r="G34" s="34"/>
      <c r="H34" s="34">
        <v>5197</v>
      </c>
      <c r="I34" s="34">
        <v>5030</v>
      </c>
      <c r="J34" s="36">
        <f t="shared" si="1"/>
        <v>-3.2133923417356165</v>
      </c>
      <c r="K34" s="34"/>
      <c r="L34" s="37">
        <f t="shared" si="3"/>
        <v>3.1063956963538555</v>
      </c>
      <c r="M34" s="37">
        <f t="shared" si="3"/>
        <v>2.0347896440129452</v>
      </c>
    </row>
    <row r="35" spans="2:13" s="13" customFormat="1" ht="16.5" customHeight="1" x14ac:dyDescent="0.2">
      <c r="B35" s="30" t="s">
        <v>18</v>
      </c>
      <c r="C35" s="8"/>
      <c r="D35" s="34">
        <v>691</v>
      </c>
      <c r="E35" s="34">
        <v>935</v>
      </c>
      <c r="F35" s="35">
        <f t="shared" si="0"/>
        <v>35.311143270622289</v>
      </c>
      <c r="G35" s="34"/>
      <c r="H35" s="34">
        <v>2063</v>
      </c>
      <c r="I35" s="34">
        <v>2236</v>
      </c>
      <c r="J35" s="36">
        <f t="shared" si="1"/>
        <v>8.3858458555501691</v>
      </c>
      <c r="K35" s="34"/>
      <c r="L35" s="37">
        <f t="shared" si="3"/>
        <v>2.9855282199710564</v>
      </c>
      <c r="M35" s="37">
        <f t="shared" si="3"/>
        <v>2.3914438502673798</v>
      </c>
    </row>
    <row r="36" spans="2:13" s="13" customFormat="1" ht="16.5" customHeight="1" x14ac:dyDescent="0.2">
      <c r="B36" s="30" t="s">
        <v>19</v>
      </c>
      <c r="C36" s="8"/>
      <c r="D36" s="34">
        <v>2200</v>
      </c>
      <c r="E36" s="34">
        <v>2724</v>
      </c>
      <c r="F36" s="35">
        <f t="shared" si="0"/>
        <v>23.818181818181817</v>
      </c>
      <c r="G36" s="34"/>
      <c r="H36" s="34">
        <v>3827</v>
      </c>
      <c r="I36" s="34">
        <v>5427</v>
      </c>
      <c r="J36" s="36">
        <f t="shared" si="1"/>
        <v>41.808204860203816</v>
      </c>
      <c r="K36" s="34"/>
      <c r="L36" s="37">
        <f t="shared" si="3"/>
        <v>1.7395454545454545</v>
      </c>
      <c r="M36" s="37">
        <f t="shared" si="3"/>
        <v>1.9922907488986785</v>
      </c>
    </row>
    <row r="37" spans="2:13" s="13" customFormat="1" ht="16.5" customHeight="1" x14ac:dyDescent="0.2">
      <c r="B37" s="30" t="s">
        <v>80</v>
      </c>
      <c r="C37" s="8"/>
      <c r="D37" s="34">
        <v>437</v>
      </c>
      <c r="E37" s="34">
        <v>589</v>
      </c>
      <c r="F37" s="35">
        <f t="shared" si="0"/>
        <v>34.782608695652172</v>
      </c>
      <c r="G37" s="34"/>
      <c r="H37" s="34">
        <v>849</v>
      </c>
      <c r="I37" s="34">
        <v>1326</v>
      </c>
      <c r="J37" s="36">
        <f t="shared" si="1"/>
        <v>56.183745583038871</v>
      </c>
      <c r="K37" s="34"/>
      <c r="L37" s="37">
        <f t="shared" si="3"/>
        <v>1.9427917620137301</v>
      </c>
      <c r="M37" s="37">
        <f t="shared" si="3"/>
        <v>2.2512733446519526</v>
      </c>
    </row>
    <row r="38" spans="2:13" s="13" customFormat="1" ht="16.5" customHeight="1" x14ac:dyDescent="0.2">
      <c r="B38" s="30" t="s">
        <v>49</v>
      </c>
      <c r="C38" s="8"/>
      <c r="D38" s="34">
        <v>295</v>
      </c>
      <c r="E38" s="34">
        <v>665</v>
      </c>
      <c r="F38" s="35">
        <f t="shared" si="0"/>
        <v>125.42372881355932</v>
      </c>
      <c r="G38" s="34"/>
      <c r="H38" s="34">
        <v>678</v>
      </c>
      <c r="I38" s="34">
        <v>1435</v>
      </c>
      <c r="J38" s="36">
        <f t="shared" si="1"/>
        <v>111.65191740412979</v>
      </c>
      <c r="K38" s="34"/>
      <c r="L38" s="37">
        <f t="shared" si="3"/>
        <v>2.2983050847457629</v>
      </c>
      <c r="M38" s="37">
        <f t="shared" si="3"/>
        <v>2.1578947368421053</v>
      </c>
    </row>
    <row r="39" spans="2:13" s="13" customFormat="1" ht="16.5" customHeight="1" x14ac:dyDescent="0.2">
      <c r="B39" s="30" t="s">
        <v>20</v>
      </c>
      <c r="C39" s="8"/>
      <c r="D39" s="34">
        <v>442</v>
      </c>
      <c r="E39" s="34">
        <v>451</v>
      </c>
      <c r="F39" s="35">
        <f t="shared" si="0"/>
        <v>2.0361990950226243</v>
      </c>
      <c r="G39" s="34"/>
      <c r="H39" s="34">
        <v>1186</v>
      </c>
      <c r="I39" s="34">
        <v>1008</v>
      </c>
      <c r="J39" s="36">
        <f t="shared" si="1"/>
        <v>-15.008431703204048</v>
      </c>
      <c r="K39" s="34"/>
      <c r="L39" s="37">
        <f t="shared" si="3"/>
        <v>2.683257918552036</v>
      </c>
      <c r="M39" s="37">
        <f t="shared" si="3"/>
        <v>2.2350332594235032</v>
      </c>
    </row>
    <row r="40" spans="2:13" s="13" customFormat="1" ht="16.5" customHeight="1" x14ac:dyDescent="0.2">
      <c r="B40" s="30" t="s">
        <v>21</v>
      </c>
      <c r="C40" s="8"/>
      <c r="D40" s="34">
        <v>7048</v>
      </c>
      <c r="E40" s="34">
        <v>9596</v>
      </c>
      <c r="F40" s="35">
        <f t="shared" si="0"/>
        <v>36.152099886492621</v>
      </c>
      <c r="G40" s="34"/>
      <c r="H40" s="34">
        <v>15599</v>
      </c>
      <c r="I40" s="34">
        <v>19783</v>
      </c>
      <c r="J40" s="36">
        <f t="shared" si="1"/>
        <v>26.822232194371434</v>
      </c>
      <c r="K40" s="34"/>
      <c r="L40" s="37">
        <f t="shared" si="3"/>
        <v>2.2132519863791145</v>
      </c>
      <c r="M40" s="37">
        <f t="shared" si="3"/>
        <v>2.0615881617340559</v>
      </c>
    </row>
    <row r="41" spans="2:13" s="13" customFormat="1" ht="16.5" customHeight="1" x14ac:dyDescent="0.2">
      <c r="B41" s="30" t="s">
        <v>22</v>
      </c>
      <c r="C41" s="8"/>
      <c r="D41" s="34">
        <v>1075</v>
      </c>
      <c r="E41" s="34">
        <v>1615</v>
      </c>
      <c r="F41" s="35">
        <f t="shared" si="0"/>
        <v>50.232558139534881</v>
      </c>
      <c r="G41" s="34"/>
      <c r="H41" s="34">
        <v>2114</v>
      </c>
      <c r="I41" s="34">
        <v>3363</v>
      </c>
      <c r="J41" s="36">
        <f t="shared" si="1"/>
        <v>59.082308420056762</v>
      </c>
      <c r="K41" s="34"/>
      <c r="L41" s="37">
        <f t="shared" si="3"/>
        <v>1.9665116279069768</v>
      </c>
      <c r="M41" s="37">
        <f t="shared" si="3"/>
        <v>2.0823529411764707</v>
      </c>
    </row>
    <row r="42" spans="2:13" s="13" customFormat="1" ht="16.5" customHeight="1" x14ac:dyDescent="0.2">
      <c r="B42" s="30" t="s">
        <v>23</v>
      </c>
      <c r="C42" s="8"/>
      <c r="D42" s="34">
        <v>1387</v>
      </c>
      <c r="E42" s="34">
        <v>4467</v>
      </c>
      <c r="F42" s="35" t="str">
        <f t="shared" si="0"/>
        <v>...</v>
      </c>
      <c r="G42" s="34"/>
      <c r="H42" s="34">
        <v>3266</v>
      </c>
      <c r="I42" s="34">
        <v>8244</v>
      </c>
      <c r="J42" s="36">
        <f t="shared" si="1"/>
        <v>152.41886099203919</v>
      </c>
      <c r="K42" s="34"/>
      <c r="L42" s="37">
        <f t="shared" si="3"/>
        <v>2.3547224224945928</v>
      </c>
      <c r="M42" s="37">
        <f t="shared" si="3"/>
        <v>1.8455339153794492</v>
      </c>
    </row>
    <row r="43" spans="2:13" s="13" customFormat="1" ht="16.5" customHeight="1" x14ac:dyDescent="0.2">
      <c r="B43" s="30" t="s">
        <v>24</v>
      </c>
      <c r="C43" s="8"/>
      <c r="D43" s="34">
        <v>115</v>
      </c>
      <c r="E43" s="34">
        <v>54</v>
      </c>
      <c r="F43" s="35">
        <f t="shared" si="0"/>
        <v>-53.043478260869563</v>
      </c>
      <c r="G43" s="34"/>
      <c r="H43" s="34">
        <v>214</v>
      </c>
      <c r="I43" s="34">
        <v>548</v>
      </c>
      <c r="J43" s="36">
        <f t="shared" si="1"/>
        <v>156.07476635514018</v>
      </c>
      <c r="K43" s="34"/>
      <c r="L43" s="37">
        <f t="shared" si="3"/>
        <v>1.8608695652173912</v>
      </c>
      <c r="M43" s="37">
        <f t="shared" si="3"/>
        <v>10.148148148148149</v>
      </c>
    </row>
    <row r="44" spans="2:13" s="13" customFormat="1" ht="16.5" customHeight="1" x14ac:dyDescent="0.2">
      <c r="B44" s="30" t="s">
        <v>25</v>
      </c>
      <c r="C44" s="8"/>
      <c r="D44" s="34">
        <v>1543</v>
      </c>
      <c r="E44" s="34">
        <v>1671</v>
      </c>
      <c r="F44" s="35">
        <f t="shared" si="0"/>
        <v>8.2955281918340891</v>
      </c>
      <c r="G44" s="34"/>
      <c r="H44" s="34">
        <v>3304</v>
      </c>
      <c r="I44" s="34">
        <v>3684</v>
      </c>
      <c r="J44" s="36">
        <f t="shared" si="1"/>
        <v>11.501210653753027</v>
      </c>
      <c r="K44" s="34"/>
      <c r="L44" s="37">
        <f t="shared" si="3"/>
        <v>2.1412832145171743</v>
      </c>
      <c r="M44" s="37">
        <f t="shared" si="3"/>
        <v>2.2046678635547576</v>
      </c>
    </row>
    <row r="45" spans="2:13" s="13" customFormat="1" ht="16.5" customHeight="1" x14ac:dyDescent="0.2">
      <c r="B45" s="30" t="s">
        <v>67</v>
      </c>
      <c r="C45" s="8"/>
      <c r="D45" s="34">
        <v>17442</v>
      </c>
      <c r="E45" s="34">
        <v>28532</v>
      </c>
      <c r="F45" s="35">
        <f t="shared" si="0"/>
        <v>63.58215800940259</v>
      </c>
      <c r="G45" s="34"/>
      <c r="H45" s="34">
        <v>35274</v>
      </c>
      <c r="I45" s="34">
        <v>57760</v>
      </c>
      <c r="J45" s="36">
        <f t="shared" si="1"/>
        <v>63.746668934626072</v>
      </c>
      <c r="K45" s="34"/>
      <c r="L45" s="37">
        <f t="shared" si="3"/>
        <v>2.0223598211214311</v>
      </c>
      <c r="M45" s="37">
        <f t="shared" si="3"/>
        <v>2.0243936632552924</v>
      </c>
    </row>
    <row r="46" spans="2:13" s="13" customFormat="1" ht="15.75" customHeight="1" x14ac:dyDescent="0.2">
      <c r="B46" s="30" t="s">
        <v>50</v>
      </c>
      <c r="C46" s="8"/>
      <c r="D46" s="34">
        <v>114</v>
      </c>
      <c r="E46" s="34">
        <v>299</v>
      </c>
      <c r="F46" s="35">
        <f t="shared" si="0"/>
        <v>162.28070175438597</v>
      </c>
      <c r="G46" s="34"/>
      <c r="H46" s="34">
        <v>351</v>
      </c>
      <c r="I46" s="34">
        <v>713</v>
      </c>
      <c r="J46" s="36">
        <f t="shared" si="1"/>
        <v>103.13390313390313</v>
      </c>
      <c r="K46" s="34"/>
      <c r="L46" s="37">
        <f t="shared" si="3"/>
        <v>3.0789473684210527</v>
      </c>
      <c r="M46" s="37">
        <f t="shared" si="3"/>
        <v>2.3846153846153846</v>
      </c>
    </row>
    <row r="47" spans="2:13" s="13" customFormat="1" ht="16.5" customHeight="1" x14ac:dyDescent="0.2">
      <c r="B47" s="77" t="s">
        <v>81</v>
      </c>
      <c r="C47" s="78"/>
      <c r="D47" s="79">
        <v>942</v>
      </c>
      <c r="E47" s="79">
        <v>1297</v>
      </c>
      <c r="F47" s="80">
        <f t="shared" si="0"/>
        <v>37.685774946921441</v>
      </c>
      <c r="G47" s="79"/>
      <c r="H47" s="79">
        <v>1652</v>
      </c>
      <c r="I47" s="79">
        <v>2531</v>
      </c>
      <c r="J47" s="81">
        <f t="shared" si="1"/>
        <v>53.208232445520579</v>
      </c>
      <c r="K47" s="79"/>
      <c r="L47" s="82">
        <f t="shared" si="3"/>
        <v>1.7537154989384289</v>
      </c>
      <c r="M47" s="82">
        <f t="shared" si="3"/>
        <v>1.9514263685427911</v>
      </c>
    </row>
    <row r="48" spans="2:13" s="13" customFormat="1" ht="22.5" customHeight="1" x14ac:dyDescent="0.2">
      <c r="B48" s="41" t="s">
        <v>82</v>
      </c>
      <c r="C48" s="8"/>
      <c r="D48" s="11">
        <v>34341</v>
      </c>
      <c r="E48" s="11">
        <v>48065</v>
      </c>
      <c r="F48" s="22">
        <f t="shared" si="0"/>
        <v>39.963891558195741</v>
      </c>
      <c r="G48" s="11"/>
      <c r="H48" s="11">
        <v>79576</v>
      </c>
      <c r="I48" s="11">
        <v>115631</v>
      </c>
      <c r="J48" s="23">
        <f t="shared" si="1"/>
        <v>45.308887101638682</v>
      </c>
      <c r="K48" s="11"/>
      <c r="L48" s="21">
        <f t="shared" si="3"/>
        <v>2.3172301330770799</v>
      </c>
      <c r="M48" s="21">
        <f t="shared" si="3"/>
        <v>2.4057214189118903</v>
      </c>
    </row>
    <row r="49" spans="2:13" s="13" customFormat="1" ht="16.5" customHeight="1" x14ac:dyDescent="0.2">
      <c r="B49" s="31" t="s">
        <v>66</v>
      </c>
      <c r="C49" s="10"/>
      <c r="D49" s="34">
        <v>27742</v>
      </c>
      <c r="E49" s="34">
        <v>38418</v>
      </c>
      <c r="F49" s="35">
        <f t="shared" si="0"/>
        <v>38.483166318217862</v>
      </c>
      <c r="G49" s="34"/>
      <c r="H49" s="34">
        <v>64402</v>
      </c>
      <c r="I49" s="34">
        <v>89602</v>
      </c>
      <c r="J49" s="36">
        <f t="shared" si="1"/>
        <v>39.129219589453747</v>
      </c>
      <c r="K49" s="34"/>
      <c r="L49" s="37">
        <f t="shared" si="3"/>
        <v>2.3214620431115276</v>
      </c>
      <c r="M49" s="37">
        <f t="shared" si="3"/>
        <v>2.3322921547191422</v>
      </c>
    </row>
    <row r="50" spans="2:13" s="13" customFormat="1" ht="16.5" customHeight="1" x14ac:dyDescent="0.2">
      <c r="B50" s="31" t="s">
        <v>26</v>
      </c>
      <c r="C50" s="10"/>
      <c r="D50" s="34">
        <v>2578</v>
      </c>
      <c r="E50" s="34">
        <v>4491</v>
      </c>
      <c r="F50" s="35">
        <f t="shared" si="0"/>
        <v>74.204809930178428</v>
      </c>
      <c r="G50" s="34"/>
      <c r="H50" s="34">
        <v>5685</v>
      </c>
      <c r="I50" s="34">
        <v>11989</v>
      </c>
      <c r="J50" s="36">
        <f t="shared" si="1"/>
        <v>110.88830255057168</v>
      </c>
      <c r="K50" s="34"/>
      <c r="L50" s="37">
        <f t="shared" si="3"/>
        <v>2.2051978277734676</v>
      </c>
      <c r="M50" s="37">
        <f t="shared" si="3"/>
        <v>2.6695613449120463</v>
      </c>
    </row>
    <row r="51" spans="2:13" s="13" customFormat="1" ht="16.5" customHeight="1" x14ac:dyDescent="0.2">
      <c r="B51" s="31" t="s">
        <v>58</v>
      </c>
      <c r="C51" s="10"/>
      <c r="D51" s="34">
        <v>755</v>
      </c>
      <c r="E51" s="34">
        <v>1242</v>
      </c>
      <c r="F51" s="35">
        <f t="shared" si="0"/>
        <v>64.503311258278146</v>
      </c>
      <c r="G51" s="34"/>
      <c r="H51" s="34">
        <v>1708</v>
      </c>
      <c r="I51" s="34">
        <v>4312</v>
      </c>
      <c r="J51" s="36">
        <f t="shared" si="1"/>
        <v>152.45901639344262</v>
      </c>
      <c r="K51" s="34"/>
      <c r="L51" s="37">
        <f>IF(AND(D51=0,H51=0),0,IF(OR(D51="...",H51="..."),"...",H51/D51))</f>
        <v>2.262251655629139</v>
      </c>
      <c r="M51" s="37">
        <f>IF(AND(E51=0,I51=0),0,IF(OR(E51="...",I51="..."),"...",I51/E51))</f>
        <v>3.4718196457326891</v>
      </c>
    </row>
    <row r="52" spans="2:13" s="13" customFormat="1" ht="16.5" customHeight="1" x14ac:dyDescent="0.2">
      <c r="B52" s="31" t="s">
        <v>59</v>
      </c>
      <c r="C52" s="10"/>
      <c r="D52" s="34">
        <v>534</v>
      </c>
      <c r="E52" s="34">
        <v>524</v>
      </c>
      <c r="F52" s="35">
        <f t="shared" si="0"/>
        <v>-1.8726591760299625</v>
      </c>
      <c r="G52" s="34"/>
      <c r="H52" s="34">
        <v>1136</v>
      </c>
      <c r="I52" s="34">
        <v>1307</v>
      </c>
      <c r="J52" s="36">
        <f t="shared" si="1"/>
        <v>15.05281690140845</v>
      </c>
      <c r="K52" s="34"/>
      <c r="L52" s="37">
        <f>IF(AND(D52=0,H52=0),0,IF(OR(D52="...",H52="..."),"...",H52/D52))</f>
        <v>2.1273408239700373</v>
      </c>
      <c r="M52" s="37">
        <f>IF(AND(E52=0,I52=0),0,IF(OR(E52="...",I52="..."),"...",I52/E52))</f>
        <v>2.4942748091603053</v>
      </c>
    </row>
    <row r="53" spans="2:13" s="14" customFormat="1" ht="16.5" customHeight="1" x14ac:dyDescent="0.2">
      <c r="B53" s="31" t="s">
        <v>27</v>
      </c>
      <c r="C53" s="10"/>
      <c r="D53" s="34">
        <v>467</v>
      </c>
      <c r="E53" s="34">
        <v>601</v>
      </c>
      <c r="F53" s="35">
        <f t="shared" si="0"/>
        <v>28.693790149892934</v>
      </c>
      <c r="G53" s="34"/>
      <c r="H53" s="34">
        <v>1099</v>
      </c>
      <c r="I53" s="34">
        <v>1308</v>
      </c>
      <c r="J53" s="36">
        <f t="shared" si="1"/>
        <v>19.017288444040037</v>
      </c>
      <c r="K53" s="34"/>
      <c r="L53" s="37">
        <f t="shared" si="3"/>
        <v>2.3533190578158458</v>
      </c>
      <c r="M53" s="37">
        <f t="shared" si="3"/>
        <v>2.1763727121464225</v>
      </c>
    </row>
    <row r="54" spans="2:13" s="13" customFormat="1" ht="16.5" customHeight="1" x14ac:dyDescent="0.2">
      <c r="B54" s="31" t="s">
        <v>28</v>
      </c>
      <c r="C54" s="10"/>
      <c r="D54" s="34">
        <v>1317</v>
      </c>
      <c r="E54" s="34">
        <v>1629</v>
      </c>
      <c r="F54" s="35">
        <f t="shared" si="0"/>
        <v>23.690205011389523</v>
      </c>
      <c r="G54" s="34"/>
      <c r="H54" s="34">
        <v>3363</v>
      </c>
      <c r="I54" s="34">
        <v>4279</v>
      </c>
      <c r="J54" s="36">
        <f t="shared" si="1"/>
        <v>27.237585489146596</v>
      </c>
      <c r="K54" s="34"/>
      <c r="L54" s="37">
        <f t="shared" si="3"/>
        <v>2.5535307517084282</v>
      </c>
      <c r="M54" s="37">
        <f t="shared" si="3"/>
        <v>2.6267648864333948</v>
      </c>
    </row>
    <row r="55" spans="2:13" s="13" customFormat="1" ht="16.5" customHeight="1" x14ac:dyDescent="0.2">
      <c r="B55" s="31" t="s">
        <v>29</v>
      </c>
      <c r="C55" s="10"/>
      <c r="D55" s="34">
        <v>238</v>
      </c>
      <c r="E55" s="34">
        <v>309</v>
      </c>
      <c r="F55" s="35">
        <f t="shared" si="0"/>
        <v>29.831932773109244</v>
      </c>
      <c r="G55" s="34"/>
      <c r="H55" s="34">
        <v>455</v>
      </c>
      <c r="I55" s="34">
        <v>671</v>
      </c>
      <c r="J55" s="36">
        <f t="shared" si="1"/>
        <v>47.472527472527474</v>
      </c>
      <c r="K55" s="34"/>
      <c r="L55" s="37">
        <f t="shared" si="3"/>
        <v>1.911764705882353</v>
      </c>
      <c r="M55" s="37">
        <f t="shared" si="3"/>
        <v>2.1715210355987056</v>
      </c>
    </row>
    <row r="56" spans="2:13" s="13" customFormat="1" ht="15.75" customHeight="1" x14ac:dyDescent="0.2">
      <c r="B56" s="83" t="s">
        <v>30</v>
      </c>
      <c r="C56" s="84"/>
      <c r="D56" s="79">
        <v>710</v>
      </c>
      <c r="E56" s="79">
        <v>851</v>
      </c>
      <c r="F56" s="80">
        <f t="shared" si="0"/>
        <v>19.859154929577464</v>
      </c>
      <c r="G56" s="79"/>
      <c r="H56" s="79">
        <v>1728</v>
      </c>
      <c r="I56" s="79">
        <v>2163</v>
      </c>
      <c r="J56" s="81">
        <f t="shared" si="1"/>
        <v>25.173611111111111</v>
      </c>
      <c r="K56" s="79"/>
      <c r="L56" s="82">
        <f t="shared" si="3"/>
        <v>2.4338028169014083</v>
      </c>
      <c r="M56" s="82">
        <f t="shared" si="3"/>
        <v>2.5417156286721503</v>
      </c>
    </row>
    <row r="57" spans="2:13" s="13" customFormat="1" ht="22.5" customHeight="1" x14ac:dyDescent="0.2">
      <c r="B57" s="42" t="s">
        <v>83</v>
      </c>
      <c r="C57" s="10"/>
      <c r="D57" s="11">
        <v>1513</v>
      </c>
      <c r="E57" s="11">
        <v>1811</v>
      </c>
      <c r="F57" s="22">
        <f t="shared" si="0"/>
        <v>19.695968274950431</v>
      </c>
      <c r="G57" s="11"/>
      <c r="H57" s="11">
        <v>5130</v>
      </c>
      <c r="I57" s="11">
        <v>5692</v>
      </c>
      <c r="J57" s="23">
        <f t="shared" si="1"/>
        <v>10.955165692007798</v>
      </c>
      <c r="K57" s="11"/>
      <c r="L57" s="21">
        <f t="shared" si="3"/>
        <v>3.3906146728354263</v>
      </c>
      <c r="M57" s="21">
        <f t="shared" si="3"/>
        <v>3.143014908890116</v>
      </c>
    </row>
    <row r="58" spans="2:13" s="13" customFormat="1" ht="16.5" customHeight="1" x14ac:dyDescent="0.2">
      <c r="B58" s="32" t="s">
        <v>31</v>
      </c>
      <c r="C58" s="8"/>
      <c r="D58" s="34">
        <v>231</v>
      </c>
      <c r="E58" s="34">
        <v>243</v>
      </c>
      <c r="F58" s="35">
        <f t="shared" si="0"/>
        <v>5.1948051948051948</v>
      </c>
      <c r="G58" s="34"/>
      <c r="H58" s="34">
        <v>586</v>
      </c>
      <c r="I58" s="34">
        <v>700</v>
      </c>
      <c r="J58" s="36">
        <f t="shared" si="1"/>
        <v>19.453924914675767</v>
      </c>
      <c r="K58" s="34"/>
      <c r="L58" s="37">
        <f t="shared" si="3"/>
        <v>2.5367965367965368</v>
      </c>
      <c r="M58" s="37">
        <f t="shared" si="3"/>
        <v>2.880658436213992</v>
      </c>
    </row>
    <row r="59" spans="2:13" s="13" customFormat="1" ht="16.5" customHeight="1" x14ac:dyDescent="0.2">
      <c r="B59" s="32" t="s">
        <v>32</v>
      </c>
      <c r="C59" s="8"/>
      <c r="D59" s="34">
        <v>278</v>
      </c>
      <c r="E59" s="34">
        <v>423</v>
      </c>
      <c r="F59" s="35">
        <f t="shared" si="0"/>
        <v>52.158273381294961</v>
      </c>
      <c r="G59" s="34"/>
      <c r="H59" s="34">
        <v>769</v>
      </c>
      <c r="I59" s="34">
        <v>971</v>
      </c>
      <c r="J59" s="36">
        <f t="shared" si="1"/>
        <v>26.267880364109232</v>
      </c>
      <c r="K59" s="34"/>
      <c r="L59" s="37">
        <f t="shared" si="3"/>
        <v>2.7661870503597124</v>
      </c>
      <c r="M59" s="37">
        <f t="shared" si="3"/>
        <v>2.2955082742316786</v>
      </c>
    </row>
    <row r="60" spans="2:13" s="13" customFormat="1" ht="16.5" customHeight="1" x14ac:dyDescent="0.2">
      <c r="B60" s="32" t="s">
        <v>44</v>
      </c>
      <c r="C60" s="8"/>
      <c r="D60" s="34">
        <v>370</v>
      </c>
      <c r="E60" s="34">
        <v>424</v>
      </c>
      <c r="F60" s="35">
        <f t="shared" si="0"/>
        <v>14.594594594594595</v>
      </c>
      <c r="G60" s="34"/>
      <c r="H60" s="34">
        <v>1522</v>
      </c>
      <c r="I60" s="34">
        <v>1177</v>
      </c>
      <c r="J60" s="36">
        <f t="shared" si="1"/>
        <v>-22.667542706964522</v>
      </c>
      <c r="K60" s="34"/>
      <c r="L60" s="37">
        <f t="shared" si="3"/>
        <v>4.1135135135135137</v>
      </c>
      <c r="M60" s="37">
        <f t="shared" si="3"/>
        <v>2.7759433962264151</v>
      </c>
    </row>
    <row r="61" spans="2:13" s="13" customFormat="1" ht="15.75" customHeight="1" x14ac:dyDescent="0.2">
      <c r="B61" s="85" t="s">
        <v>33</v>
      </c>
      <c r="C61" s="78"/>
      <c r="D61" s="79">
        <v>634</v>
      </c>
      <c r="E61" s="79">
        <v>721</v>
      </c>
      <c r="F61" s="80">
        <f t="shared" si="0"/>
        <v>13.722397476340694</v>
      </c>
      <c r="G61" s="79"/>
      <c r="H61" s="79">
        <v>2253</v>
      </c>
      <c r="I61" s="79">
        <v>2844</v>
      </c>
      <c r="J61" s="81">
        <f t="shared" si="1"/>
        <v>26.231691078561916</v>
      </c>
      <c r="K61" s="79"/>
      <c r="L61" s="82">
        <f t="shared" si="3"/>
        <v>3.553627760252366</v>
      </c>
      <c r="M61" s="82">
        <f t="shared" si="3"/>
        <v>3.9445214979195562</v>
      </c>
    </row>
    <row r="62" spans="2:13" s="13" customFormat="1" ht="22.5" customHeight="1" x14ac:dyDescent="0.2">
      <c r="B62" s="38" t="s">
        <v>84</v>
      </c>
      <c r="C62" s="8"/>
      <c r="D62" s="11">
        <v>13032</v>
      </c>
      <c r="E62" s="11">
        <v>25036</v>
      </c>
      <c r="F62" s="22">
        <f t="shared" si="0"/>
        <v>92.111724984653165</v>
      </c>
      <c r="G62" s="11"/>
      <c r="H62" s="11">
        <v>33544</v>
      </c>
      <c r="I62" s="11">
        <v>60012</v>
      </c>
      <c r="J62" s="23">
        <f t="shared" si="1"/>
        <v>78.905318387789166</v>
      </c>
      <c r="K62" s="11"/>
      <c r="L62" s="21">
        <f t="shared" si="3"/>
        <v>2.5739717618170657</v>
      </c>
      <c r="M62" s="21">
        <f t="shared" si="3"/>
        <v>2.3970282792778401</v>
      </c>
    </row>
    <row r="63" spans="2:13" s="13" customFormat="1" ht="16.5" customHeight="1" x14ac:dyDescent="0.2">
      <c r="B63" s="32" t="s">
        <v>60</v>
      </c>
      <c r="C63" s="8"/>
      <c r="D63" s="34">
        <v>60</v>
      </c>
      <c r="E63" s="34">
        <v>119</v>
      </c>
      <c r="F63" s="35">
        <f t="shared" si="0"/>
        <v>98.333333333333329</v>
      </c>
      <c r="G63" s="34"/>
      <c r="H63" s="34">
        <v>203</v>
      </c>
      <c r="I63" s="34">
        <v>408</v>
      </c>
      <c r="J63" s="36">
        <f t="shared" si="1"/>
        <v>100.98522167487685</v>
      </c>
      <c r="K63" s="34"/>
      <c r="L63" s="37">
        <f>IF(AND(D63=0,H63=0),0,IF(OR(D63="...",H63="..."),"...",H63/D63))</f>
        <v>3.3833333333333333</v>
      </c>
      <c r="M63" s="37">
        <f>IF(AND(E63=0,I63=0),0,IF(OR(E63="...",I63="..."),"...",I63/E63))</f>
        <v>3.4285714285714284</v>
      </c>
    </row>
    <row r="64" spans="2:13" s="13" customFormat="1" ht="16.5" customHeight="1" x14ac:dyDescent="0.2">
      <c r="B64" s="75" t="s">
        <v>89</v>
      </c>
      <c r="C64" s="8"/>
      <c r="D64" s="34">
        <v>950</v>
      </c>
      <c r="E64" s="34">
        <v>4075</v>
      </c>
      <c r="F64" s="35" t="str">
        <f t="shared" si="0"/>
        <v>...</v>
      </c>
      <c r="G64" s="34"/>
      <c r="H64" s="34">
        <v>2369</v>
      </c>
      <c r="I64" s="34">
        <v>8073</v>
      </c>
      <c r="J64" s="36" t="str">
        <f t="shared" si="1"/>
        <v>...</v>
      </c>
      <c r="K64" s="34"/>
      <c r="L64" s="37">
        <f t="shared" ref="L64:M88" si="4">IF(AND(D64=0,H64=0),0,IF(OR(D64="...",H64="..."),"...",H64/D64))</f>
        <v>2.4936842105263159</v>
      </c>
      <c r="M64" s="37">
        <f t="shared" si="4"/>
        <v>1.9811042944785275</v>
      </c>
    </row>
    <row r="65" spans="2:13" s="13" customFormat="1" ht="16.5" customHeight="1" x14ac:dyDescent="0.2">
      <c r="B65" s="30" t="s">
        <v>34</v>
      </c>
      <c r="C65" s="8"/>
      <c r="D65" s="34">
        <v>263</v>
      </c>
      <c r="E65" s="34">
        <v>583</v>
      </c>
      <c r="F65" s="35">
        <f t="shared" si="0"/>
        <v>121.67300380228137</v>
      </c>
      <c r="G65" s="34"/>
      <c r="H65" s="34">
        <v>702</v>
      </c>
      <c r="I65" s="34">
        <v>1171</v>
      </c>
      <c r="J65" s="36">
        <f t="shared" si="1"/>
        <v>66.809116809116816</v>
      </c>
      <c r="K65" s="34"/>
      <c r="L65" s="37">
        <f t="shared" si="4"/>
        <v>2.6692015209125475</v>
      </c>
      <c r="M65" s="37">
        <f t="shared" si="4"/>
        <v>2.0085763293310461</v>
      </c>
    </row>
    <row r="66" spans="2:13" s="13" customFormat="1" ht="16.5" customHeight="1" x14ac:dyDescent="0.2">
      <c r="B66" s="30" t="s">
        <v>35</v>
      </c>
      <c r="C66" s="8"/>
      <c r="D66" s="34">
        <v>1968</v>
      </c>
      <c r="E66" s="34">
        <v>3334</v>
      </c>
      <c r="F66" s="35">
        <f t="shared" si="0"/>
        <v>69.410569105691053</v>
      </c>
      <c r="G66" s="34"/>
      <c r="H66" s="34">
        <v>6974</v>
      </c>
      <c r="I66" s="34">
        <v>11630</v>
      </c>
      <c r="J66" s="36">
        <f t="shared" si="1"/>
        <v>66.762259822196725</v>
      </c>
      <c r="K66" s="34"/>
      <c r="L66" s="37">
        <f t="shared" si="4"/>
        <v>3.5436991869918697</v>
      </c>
      <c r="M66" s="37">
        <f t="shared" si="4"/>
        <v>3.4883023395320936</v>
      </c>
    </row>
    <row r="67" spans="2:13" s="13" customFormat="1" ht="16.5" customHeight="1" x14ac:dyDescent="0.2">
      <c r="B67" s="30" t="s">
        <v>36</v>
      </c>
      <c r="C67" s="8"/>
      <c r="D67" s="34">
        <v>455</v>
      </c>
      <c r="E67" s="34">
        <v>973</v>
      </c>
      <c r="F67" s="35">
        <f t="shared" si="0"/>
        <v>113.84615384615384</v>
      </c>
      <c r="G67" s="34"/>
      <c r="H67" s="34">
        <v>872</v>
      </c>
      <c r="I67" s="34">
        <v>1491</v>
      </c>
      <c r="J67" s="36">
        <f t="shared" si="1"/>
        <v>70.986238532110093</v>
      </c>
      <c r="K67" s="34"/>
      <c r="L67" s="37">
        <f t="shared" si="4"/>
        <v>1.9164835164835166</v>
      </c>
      <c r="M67" s="37">
        <f t="shared" si="4"/>
        <v>1.5323741007194245</v>
      </c>
    </row>
    <row r="68" spans="2:13" s="13" customFormat="1" ht="16.5" customHeight="1" x14ac:dyDescent="0.2">
      <c r="B68" s="30" t="s">
        <v>37</v>
      </c>
      <c r="C68" s="8"/>
      <c r="D68" s="34">
        <v>2015</v>
      </c>
      <c r="E68" s="34">
        <v>2452</v>
      </c>
      <c r="F68" s="35">
        <f t="shared" si="0"/>
        <v>21.687344913151364</v>
      </c>
      <c r="G68" s="34"/>
      <c r="H68" s="34">
        <v>4178</v>
      </c>
      <c r="I68" s="34">
        <v>5831</v>
      </c>
      <c r="J68" s="36">
        <f t="shared" si="1"/>
        <v>39.564384873145045</v>
      </c>
      <c r="K68" s="34"/>
      <c r="L68" s="37">
        <f t="shared" si="4"/>
        <v>2.0734491315136476</v>
      </c>
      <c r="M68" s="37">
        <f t="shared" si="4"/>
        <v>2.3780587275693312</v>
      </c>
    </row>
    <row r="69" spans="2:13" s="13" customFormat="1" ht="16.5" customHeight="1" x14ac:dyDescent="0.2">
      <c r="B69" s="33" t="s">
        <v>38</v>
      </c>
      <c r="C69" s="8"/>
      <c r="D69" s="34">
        <v>720</v>
      </c>
      <c r="E69" s="34">
        <v>1760</v>
      </c>
      <c r="F69" s="35">
        <f t="shared" si="0"/>
        <v>144.44444444444446</v>
      </c>
      <c r="G69" s="34"/>
      <c r="H69" s="34">
        <v>1832</v>
      </c>
      <c r="I69" s="34">
        <v>4300</v>
      </c>
      <c r="J69" s="36">
        <f t="shared" si="1"/>
        <v>134.71615720524017</v>
      </c>
      <c r="K69" s="34"/>
      <c r="L69" s="37">
        <f t="shared" si="4"/>
        <v>2.5444444444444443</v>
      </c>
      <c r="M69" s="37">
        <f t="shared" si="4"/>
        <v>2.4431818181818183</v>
      </c>
    </row>
    <row r="70" spans="2:13" s="13" customFormat="1" ht="16.5" customHeight="1" x14ac:dyDescent="0.2">
      <c r="B70" s="33" t="s">
        <v>61</v>
      </c>
      <c r="C70" s="10"/>
      <c r="D70" s="34">
        <v>157</v>
      </c>
      <c r="E70" s="34">
        <v>145</v>
      </c>
      <c r="F70" s="35">
        <f t="shared" si="0"/>
        <v>-7.6433121019108281</v>
      </c>
      <c r="G70" s="34"/>
      <c r="H70" s="34">
        <v>815</v>
      </c>
      <c r="I70" s="34">
        <v>352</v>
      </c>
      <c r="J70" s="36">
        <f t="shared" si="1"/>
        <v>-56.809815950920246</v>
      </c>
      <c r="K70" s="34"/>
      <c r="L70" s="37">
        <f t="shared" si="4"/>
        <v>5.1910828025477711</v>
      </c>
      <c r="M70" s="37">
        <f t="shared" si="4"/>
        <v>2.4275862068965517</v>
      </c>
    </row>
    <row r="71" spans="2:13" s="13" customFormat="1" ht="16.5" customHeight="1" x14ac:dyDescent="0.2">
      <c r="B71" s="33" t="s">
        <v>39</v>
      </c>
      <c r="C71" s="10"/>
      <c r="D71" s="34">
        <v>1236</v>
      </c>
      <c r="E71" s="34">
        <v>3226</v>
      </c>
      <c r="F71" s="35">
        <f t="shared" si="0"/>
        <v>161.0032362459547</v>
      </c>
      <c r="G71" s="34"/>
      <c r="H71" s="34">
        <v>2649</v>
      </c>
      <c r="I71" s="34">
        <v>5388</v>
      </c>
      <c r="J71" s="36">
        <f t="shared" si="1"/>
        <v>103.39750849377124</v>
      </c>
      <c r="K71" s="34"/>
      <c r="L71" s="37">
        <f t="shared" si="4"/>
        <v>2.1432038834951457</v>
      </c>
      <c r="M71" s="37">
        <f t="shared" si="4"/>
        <v>1.6701797892126473</v>
      </c>
    </row>
    <row r="72" spans="2:13" s="13" customFormat="1" ht="16.5" customHeight="1" x14ac:dyDescent="0.2">
      <c r="B72" s="33" t="s">
        <v>62</v>
      </c>
      <c r="C72" s="10"/>
      <c r="D72" s="34">
        <v>240</v>
      </c>
      <c r="E72" s="34">
        <v>372</v>
      </c>
      <c r="F72" s="35">
        <f t="shared" si="0"/>
        <v>55</v>
      </c>
      <c r="G72" s="34"/>
      <c r="H72" s="34">
        <v>525</v>
      </c>
      <c r="I72" s="34">
        <v>1001</v>
      </c>
      <c r="J72" s="36">
        <f t="shared" si="1"/>
        <v>90.666666666666671</v>
      </c>
      <c r="K72" s="34"/>
      <c r="L72" s="37">
        <f t="shared" si="4"/>
        <v>2.1875</v>
      </c>
      <c r="M72" s="37">
        <f t="shared" si="4"/>
        <v>2.6908602150537635</v>
      </c>
    </row>
    <row r="73" spans="2:13" s="13" customFormat="1" ht="16.5" customHeight="1" x14ac:dyDescent="0.2">
      <c r="B73" s="33" t="s">
        <v>40</v>
      </c>
      <c r="C73" s="10"/>
      <c r="D73" s="34">
        <v>413</v>
      </c>
      <c r="E73" s="34">
        <v>673</v>
      </c>
      <c r="F73" s="35">
        <f t="shared" si="0"/>
        <v>62.953995157384988</v>
      </c>
      <c r="G73" s="34"/>
      <c r="H73" s="34">
        <v>1184</v>
      </c>
      <c r="I73" s="34">
        <v>1587</v>
      </c>
      <c r="J73" s="36">
        <f t="shared" si="1"/>
        <v>34.037162162162161</v>
      </c>
      <c r="K73" s="34"/>
      <c r="L73" s="37">
        <f t="shared" si="4"/>
        <v>2.8668280871670704</v>
      </c>
      <c r="M73" s="37">
        <f t="shared" si="4"/>
        <v>2.3580980683506687</v>
      </c>
    </row>
    <row r="74" spans="2:13" s="13" customFormat="1" ht="16.5" customHeight="1" x14ac:dyDescent="0.2">
      <c r="B74" s="33" t="s">
        <v>64</v>
      </c>
      <c r="C74" s="10"/>
      <c r="D74" s="34">
        <v>70</v>
      </c>
      <c r="E74" s="34">
        <v>129</v>
      </c>
      <c r="F74" s="35">
        <f t="shared" ref="F74:F88" si="5">IF(AND(E74=0,D74=0),0,IF(OR(D74=0,E74=0,D74="...",D74="…"),"...",IF((E74-D74)*100/D74&gt;199.9,"...",(E74-D74)*100/D74)))</f>
        <v>84.285714285714292</v>
      </c>
      <c r="G74" s="34"/>
      <c r="H74" s="34">
        <v>181</v>
      </c>
      <c r="I74" s="34">
        <v>1471</v>
      </c>
      <c r="J74" s="36" t="str">
        <f t="shared" ref="J74:J88" si="6">IF(AND(I74=0,H74=0),0,IF(OR(H74=0,I74=0,H74="...",H74="…"),"...",IF((I74-H74)*100/H74&gt;199.9,"...",(I74-H74)*100/H74)))</f>
        <v>...</v>
      </c>
      <c r="K74" s="34"/>
      <c r="L74" s="37">
        <f t="shared" si="4"/>
        <v>2.5857142857142859</v>
      </c>
      <c r="M74" s="37">
        <f t="shared" si="4"/>
        <v>11.403100775193799</v>
      </c>
    </row>
    <row r="75" spans="2:13" s="13" customFormat="1" ht="16.5" customHeight="1" x14ac:dyDescent="0.2">
      <c r="B75" s="33" t="s">
        <v>41</v>
      </c>
      <c r="C75" s="10"/>
      <c r="D75" s="34">
        <v>237</v>
      </c>
      <c r="E75" s="34">
        <v>426</v>
      </c>
      <c r="F75" s="35">
        <f t="shared" si="5"/>
        <v>79.74683544303798</v>
      </c>
      <c r="G75" s="34"/>
      <c r="H75" s="34">
        <v>743</v>
      </c>
      <c r="I75" s="34">
        <v>1152</v>
      </c>
      <c r="J75" s="36">
        <f t="shared" si="6"/>
        <v>55.047106325706594</v>
      </c>
      <c r="K75" s="34"/>
      <c r="L75" s="37">
        <f t="shared" si="4"/>
        <v>3.1350210970464136</v>
      </c>
      <c r="M75" s="37">
        <f t="shared" si="4"/>
        <v>2.704225352112676</v>
      </c>
    </row>
    <row r="76" spans="2:13" s="13" customFormat="1" ht="16.5" customHeight="1" x14ac:dyDescent="0.2">
      <c r="B76" s="33" t="s">
        <v>63</v>
      </c>
      <c r="C76" s="10"/>
      <c r="D76" s="34">
        <v>651</v>
      </c>
      <c r="E76" s="34">
        <v>884</v>
      </c>
      <c r="F76" s="35">
        <f t="shared" si="5"/>
        <v>35.791090629800308</v>
      </c>
      <c r="G76" s="34"/>
      <c r="H76" s="34">
        <v>1912</v>
      </c>
      <c r="I76" s="34">
        <v>2960</v>
      </c>
      <c r="J76" s="36">
        <f t="shared" si="6"/>
        <v>54.811715481171547</v>
      </c>
      <c r="K76" s="34"/>
      <c r="L76" s="37">
        <f t="shared" si="4"/>
        <v>2.9370199692780337</v>
      </c>
      <c r="M76" s="37">
        <f t="shared" si="4"/>
        <v>3.3484162895927603</v>
      </c>
    </row>
    <row r="77" spans="2:13" s="13" customFormat="1" ht="16.5" customHeight="1" x14ac:dyDescent="0.2">
      <c r="B77" s="33" t="s">
        <v>42</v>
      </c>
      <c r="C77" s="10"/>
      <c r="D77" s="34">
        <v>720</v>
      </c>
      <c r="E77" s="34">
        <v>878</v>
      </c>
      <c r="F77" s="35">
        <f t="shared" si="5"/>
        <v>21.944444444444443</v>
      </c>
      <c r="G77" s="34"/>
      <c r="H77" s="34">
        <v>1818</v>
      </c>
      <c r="I77" s="34">
        <v>2334</v>
      </c>
      <c r="J77" s="36">
        <f t="shared" si="6"/>
        <v>28.382838283828384</v>
      </c>
      <c r="K77" s="34"/>
      <c r="L77" s="37">
        <f t="shared" si="4"/>
        <v>2.5249999999999999</v>
      </c>
      <c r="M77" s="37">
        <f t="shared" si="4"/>
        <v>2.6583143507972666</v>
      </c>
    </row>
    <row r="78" spans="2:13" s="13" customFormat="1" ht="16.5" customHeight="1" x14ac:dyDescent="0.2">
      <c r="B78" s="76" t="s">
        <v>90</v>
      </c>
      <c r="C78" s="10"/>
      <c r="D78" s="34">
        <v>147</v>
      </c>
      <c r="E78" s="34">
        <v>641</v>
      </c>
      <c r="F78" s="35" t="str">
        <f t="shared" si="5"/>
        <v>...</v>
      </c>
      <c r="G78" s="34"/>
      <c r="H78" s="34">
        <v>231</v>
      </c>
      <c r="I78" s="34">
        <v>1133</v>
      </c>
      <c r="J78" s="36" t="str">
        <f t="shared" si="6"/>
        <v>...</v>
      </c>
      <c r="K78" s="34"/>
      <c r="L78" s="37">
        <f t="shared" si="4"/>
        <v>1.5714285714285714</v>
      </c>
      <c r="M78" s="37">
        <f t="shared" si="4"/>
        <v>1.7675507020280812</v>
      </c>
    </row>
    <row r="79" spans="2:13" s="13" customFormat="1" ht="16.5" customHeight="1" x14ac:dyDescent="0.2">
      <c r="B79" s="33" t="s">
        <v>43</v>
      </c>
      <c r="C79" s="10"/>
      <c r="D79" s="34">
        <v>731</v>
      </c>
      <c r="E79" s="34">
        <v>1320</v>
      </c>
      <c r="F79" s="35">
        <f t="shared" si="5"/>
        <v>80.574555403556772</v>
      </c>
      <c r="G79" s="34"/>
      <c r="H79" s="34">
        <v>1259</v>
      </c>
      <c r="I79" s="34">
        <v>2429</v>
      </c>
      <c r="J79" s="36">
        <f t="shared" si="6"/>
        <v>92.930897537728356</v>
      </c>
      <c r="K79" s="34"/>
      <c r="L79" s="37">
        <f t="shared" si="4"/>
        <v>1.7222982216142271</v>
      </c>
      <c r="M79" s="37">
        <f t="shared" si="4"/>
        <v>1.8401515151515151</v>
      </c>
    </row>
    <row r="80" spans="2:13" s="13" customFormat="1" ht="16.5" customHeight="1" x14ac:dyDescent="0.2">
      <c r="B80" s="33" t="s">
        <v>51</v>
      </c>
      <c r="C80" s="10"/>
      <c r="D80" s="34">
        <v>849</v>
      </c>
      <c r="E80" s="34">
        <v>1289</v>
      </c>
      <c r="F80" s="35">
        <f t="shared" si="5"/>
        <v>51.825677267373379</v>
      </c>
      <c r="G80" s="34"/>
      <c r="H80" s="34">
        <v>2109</v>
      </c>
      <c r="I80" s="34">
        <v>2582</v>
      </c>
      <c r="J80" s="36">
        <f t="shared" si="6"/>
        <v>22.427690848743481</v>
      </c>
      <c r="K80" s="34"/>
      <c r="L80" s="37">
        <f t="shared" si="4"/>
        <v>2.4840989399293285</v>
      </c>
      <c r="M80" s="37">
        <f t="shared" si="4"/>
        <v>2.0031031807602795</v>
      </c>
    </row>
    <row r="81" spans="2:14" s="13" customFormat="1" ht="16.5" customHeight="1" x14ac:dyDescent="0.2">
      <c r="B81" s="33" t="s">
        <v>52</v>
      </c>
      <c r="C81" s="10"/>
      <c r="D81" s="34">
        <v>531</v>
      </c>
      <c r="E81" s="34">
        <v>940</v>
      </c>
      <c r="F81" s="35">
        <f>IF(AND(E81=0,D81=0),0,IF(OR(D81=0,E81=0,D81="...",D81="…"),"...",IF((E81-D81)*100/D81&gt;199.9,"...",(E81-D81)*100/D81)))</f>
        <v>77.024482109227876</v>
      </c>
      <c r="G81" s="34"/>
      <c r="H81" s="34">
        <v>1234</v>
      </c>
      <c r="I81" s="34">
        <v>2138</v>
      </c>
      <c r="J81" s="36">
        <f>IF(AND(I81=0,H81=0),0,IF(OR(H81=0,I81=0,H81="...",H81="…"),"...",IF((I81-H81)*100/H81&gt;199.9,"...",(I81-H81)*100/H81)))</f>
        <v>73.257698541329006</v>
      </c>
      <c r="K81" s="34"/>
      <c r="L81" s="37">
        <f>IF(AND(D81=0,H81=0),0,IF(OR(D81="...",H81="..."),"...",H81/D81))</f>
        <v>2.3239171374764593</v>
      </c>
      <c r="M81" s="37">
        <f>IF(AND(E81=0,I81=0),0,IF(OR(E81="...",I81="..."),"...",I81/E81))</f>
        <v>2.274468085106383</v>
      </c>
    </row>
    <row r="82" spans="2:14" s="13" customFormat="1" ht="15.75" customHeight="1" x14ac:dyDescent="0.2">
      <c r="B82" s="86" t="s">
        <v>65</v>
      </c>
      <c r="C82" s="84"/>
      <c r="D82" s="79">
        <v>619</v>
      </c>
      <c r="E82" s="79">
        <v>817</v>
      </c>
      <c r="F82" s="80">
        <f t="shared" si="5"/>
        <v>31.987075928917609</v>
      </c>
      <c r="G82" s="79"/>
      <c r="H82" s="79">
        <v>1754</v>
      </c>
      <c r="I82" s="79">
        <v>2581</v>
      </c>
      <c r="J82" s="81">
        <f t="shared" si="6"/>
        <v>47.149372862029644</v>
      </c>
      <c r="K82" s="79"/>
      <c r="L82" s="82">
        <f t="shared" si="4"/>
        <v>2.8336025848142166</v>
      </c>
      <c r="M82" s="82">
        <f t="shared" si="4"/>
        <v>3.1591187270501835</v>
      </c>
    </row>
    <row r="83" spans="2:14" s="13" customFormat="1" ht="22.5" customHeight="1" x14ac:dyDescent="0.2">
      <c r="B83" s="40" t="s">
        <v>87</v>
      </c>
      <c r="C83" s="10"/>
      <c r="D83" s="11">
        <v>1785</v>
      </c>
      <c r="E83" s="11">
        <v>4481</v>
      </c>
      <c r="F83" s="22">
        <f t="shared" si="5"/>
        <v>151.03641456582633</v>
      </c>
      <c r="G83" s="11"/>
      <c r="H83" s="11">
        <v>3909</v>
      </c>
      <c r="I83" s="11">
        <v>9678</v>
      </c>
      <c r="J83" s="23">
        <f t="shared" si="6"/>
        <v>147.58250191864926</v>
      </c>
      <c r="K83" s="11"/>
      <c r="L83" s="21">
        <f t="shared" si="4"/>
        <v>2.1899159663865548</v>
      </c>
      <c r="M83" s="21">
        <f t="shared" si="4"/>
        <v>2.1597857621066727</v>
      </c>
    </row>
    <row r="84" spans="2:14" s="13" customFormat="1" ht="16.5" customHeight="1" x14ac:dyDescent="0.2">
      <c r="B84" s="33" t="s">
        <v>53</v>
      </c>
      <c r="C84" s="10"/>
      <c r="D84" s="34">
        <v>1500</v>
      </c>
      <c r="E84" s="34">
        <v>3682</v>
      </c>
      <c r="F84" s="35">
        <f t="shared" si="5"/>
        <v>145.46666666666667</v>
      </c>
      <c r="G84" s="34"/>
      <c r="H84" s="34">
        <v>3289</v>
      </c>
      <c r="I84" s="34">
        <v>7552</v>
      </c>
      <c r="J84" s="36">
        <f t="shared" si="6"/>
        <v>129.6138643964731</v>
      </c>
      <c r="K84" s="34"/>
      <c r="L84" s="37">
        <f t="shared" si="4"/>
        <v>2.1926666666666668</v>
      </c>
      <c r="M84" s="37">
        <f t="shared" si="4"/>
        <v>2.0510592069527429</v>
      </c>
    </row>
    <row r="85" spans="2:14" s="13" customFormat="1" ht="15.75" customHeight="1" x14ac:dyDescent="0.2">
      <c r="B85" s="87" t="s">
        <v>91</v>
      </c>
      <c r="C85" s="84"/>
      <c r="D85" s="79">
        <v>285</v>
      </c>
      <c r="E85" s="79">
        <v>799</v>
      </c>
      <c r="F85" s="80">
        <f t="shared" si="5"/>
        <v>180.35087719298247</v>
      </c>
      <c r="G85" s="79"/>
      <c r="H85" s="79">
        <v>620</v>
      </c>
      <c r="I85" s="79">
        <v>2126</v>
      </c>
      <c r="J85" s="81" t="str">
        <f t="shared" si="6"/>
        <v>...</v>
      </c>
      <c r="K85" s="79"/>
      <c r="L85" s="82">
        <f t="shared" si="4"/>
        <v>2.1754385964912282</v>
      </c>
      <c r="M85" s="82">
        <f t="shared" si="4"/>
        <v>2.6608260325406756</v>
      </c>
    </row>
    <row r="86" spans="2:14" s="13" customFormat="1" ht="22.5" customHeight="1" x14ac:dyDescent="0.2">
      <c r="B86" s="42" t="s">
        <v>85</v>
      </c>
      <c r="C86" s="10"/>
      <c r="D86" s="11">
        <v>233184</v>
      </c>
      <c r="E86" s="11">
        <v>302162</v>
      </c>
      <c r="F86" s="22">
        <f t="shared" si="5"/>
        <v>29.580931796349663</v>
      </c>
      <c r="G86" s="11"/>
      <c r="H86" s="11">
        <v>452216</v>
      </c>
      <c r="I86" s="11">
        <v>594303</v>
      </c>
      <c r="J86" s="23">
        <f t="shared" si="6"/>
        <v>31.420162046455676</v>
      </c>
      <c r="K86" s="11"/>
      <c r="L86" s="21">
        <f t="shared" si="4"/>
        <v>1.939309729655551</v>
      </c>
      <c r="M86" s="21">
        <f t="shared" si="4"/>
        <v>1.9668356709314871</v>
      </c>
    </row>
    <row r="87" spans="2:14" s="13" customFormat="1" ht="22.5" customHeight="1" x14ac:dyDescent="0.2">
      <c r="B87" s="88" t="s">
        <v>54</v>
      </c>
      <c r="C87" s="84"/>
      <c r="D87" s="89">
        <v>202289</v>
      </c>
      <c r="E87" s="89">
        <v>207258</v>
      </c>
      <c r="F87" s="90">
        <f t="shared" si="5"/>
        <v>2.4563866547365403</v>
      </c>
      <c r="G87" s="89"/>
      <c r="H87" s="89">
        <v>345532</v>
      </c>
      <c r="I87" s="89">
        <v>346098</v>
      </c>
      <c r="J87" s="91">
        <f t="shared" si="6"/>
        <v>0.1638053783730595</v>
      </c>
      <c r="K87" s="89"/>
      <c r="L87" s="92">
        <f t="shared" si="4"/>
        <v>1.7081106733435827</v>
      </c>
      <c r="M87" s="92">
        <f t="shared" si="4"/>
        <v>1.6698897026894015</v>
      </c>
      <c r="N87" s="74"/>
    </row>
    <row r="88" spans="2:14" s="13" customFormat="1" ht="22.5" customHeight="1" x14ac:dyDescent="0.2">
      <c r="B88" s="95" t="s">
        <v>86</v>
      </c>
      <c r="C88" s="96"/>
      <c r="D88" s="97">
        <v>435473</v>
      </c>
      <c r="E88" s="97">
        <v>509420</v>
      </c>
      <c r="F88" s="98">
        <f t="shared" si="5"/>
        <v>16.980846114454856</v>
      </c>
      <c r="G88" s="97"/>
      <c r="H88" s="97">
        <v>797748</v>
      </c>
      <c r="I88" s="97">
        <v>940401</v>
      </c>
      <c r="J88" s="99">
        <f t="shared" si="6"/>
        <v>17.881962725071077</v>
      </c>
      <c r="K88" s="97"/>
      <c r="L88" s="100">
        <f t="shared" si="4"/>
        <v>1.8319115077168964</v>
      </c>
      <c r="M88" s="100">
        <f t="shared" si="4"/>
        <v>1.8460229280358054</v>
      </c>
      <c r="N88" s="74"/>
    </row>
    <row r="89" spans="2:14" ht="6.75" customHeight="1" x14ac:dyDescent="0.2"/>
    <row r="90" spans="2:14" ht="13.5" customHeight="1" x14ac:dyDescent="0.2">
      <c r="B90" s="119" t="s">
        <v>93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4" ht="6.75" customHeight="1" thickBot="1" x14ac:dyDescent="0.2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4" s="13" customFormat="1" ht="17.100000000000001" customHeight="1" x14ac:dyDescent="0.2">
      <c r="G92" s="16"/>
      <c r="K92" s="16"/>
    </row>
    <row r="93" spans="2:14" s="13" customFormat="1" ht="17.100000000000001" customHeight="1" x14ac:dyDescent="0.2">
      <c r="G93" s="16"/>
      <c r="K93" s="16"/>
    </row>
    <row r="94" spans="2:14" s="13" customFormat="1" ht="17.100000000000001" customHeight="1" x14ac:dyDescent="0.2">
      <c r="G94" s="16"/>
      <c r="K94" s="16"/>
      <c r="L94" s="24"/>
    </row>
    <row r="95" spans="2:14" s="13" customFormat="1" ht="17.100000000000001" customHeight="1" x14ac:dyDescent="0.2">
      <c r="G95" s="16"/>
      <c r="K95" s="16"/>
    </row>
    <row r="96" spans="2:14" s="13" customFormat="1" ht="17.100000000000001" customHeight="1" x14ac:dyDescent="0.2">
      <c r="G96" s="16"/>
      <c r="K96" s="16"/>
    </row>
    <row r="97" spans="7:11" s="13" customFormat="1" ht="17.100000000000001" customHeight="1" x14ac:dyDescent="0.2">
      <c r="G97" s="16"/>
      <c r="K97" s="16"/>
    </row>
    <row r="98" spans="7:11" s="13" customFormat="1" ht="17.100000000000001" customHeight="1" x14ac:dyDescent="0.2">
      <c r="G98" s="16"/>
      <c r="K98" s="16"/>
    </row>
    <row r="99" spans="7:11" s="13" customFormat="1" ht="17.100000000000001" customHeight="1" x14ac:dyDescent="0.2">
      <c r="G99" s="16"/>
      <c r="K99" s="16"/>
    </row>
    <row r="100" spans="7:11" s="13" customFormat="1" ht="17.100000000000001" customHeight="1" x14ac:dyDescent="0.2">
      <c r="G100" s="16"/>
      <c r="K100" s="16"/>
    </row>
    <row r="101" spans="7:11" s="13" customFormat="1" ht="17.100000000000001" customHeight="1" x14ac:dyDescent="0.2">
      <c r="G101" s="16"/>
      <c r="K101" s="16"/>
    </row>
    <row r="102" spans="7:11" s="13" customFormat="1" ht="17.100000000000001" customHeight="1" x14ac:dyDescent="0.2">
      <c r="G102" s="16"/>
      <c r="K102" s="16"/>
    </row>
    <row r="103" spans="7:11" s="13" customFormat="1" ht="17.100000000000001" customHeight="1" x14ac:dyDescent="0.2">
      <c r="G103" s="16"/>
      <c r="K103" s="16"/>
    </row>
    <row r="104" spans="7:11" s="13" customFormat="1" ht="17.100000000000001" customHeight="1" x14ac:dyDescent="0.2">
      <c r="G104" s="16"/>
      <c r="K104" s="16"/>
    </row>
    <row r="105" spans="7:11" s="13" customFormat="1" ht="17.100000000000001" customHeight="1" x14ac:dyDescent="0.2">
      <c r="G105" s="16"/>
      <c r="K105" s="16"/>
    </row>
    <row r="106" spans="7:11" s="13" customFormat="1" ht="17.100000000000001" customHeight="1" x14ac:dyDescent="0.2">
      <c r="G106" s="16"/>
      <c r="K106" s="16"/>
    </row>
    <row r="107" spans="7:11" s="13" customFormat="1" ht="17.100000000000001" customHeight="1" x14ac:dyDescent="0.2">
      <c r="G107" s="16"/>
      <c r="K107" s="16"/>
    </row>
    <row r="108" spans="7:11" s="13" customFormat="1" ht="17.100000000000001" customHeight="1" x14ac:dyDescent="0.2">
      <c r="G108" s="16"/>
      <c r="K108" s="16"/>
    </row>
    <row r="109" spans="7:11" s="13" customFormat="1" ht="17.100000000000001" customHeight="1" x14ac:dyDescent="0.2">
      <c r="G109" s="16"/>
      <c r="K109" s="16"/>
    </row>
    <row r="110" spans="7:11" s="13" customFormat="1" ht="17.100000000000001" customHeight="1" x14ac:dyDescent="0.2">
      <c r="G110" s="16"/>
      <c r="K110" s="16"/>
    </row>
    <row r="111" spans="7:11" s="13" customFormat="1" ht="17.100000000000001" customHeight="1" x14ac:dyDescent="0.2">
      <c r="G111" s="16"/>
      <c r="K111" s="16"/>
    </row>
    <row r="112" spans="7:11" s="13" customFormat="1" ht="17.100000000000001" customHeight="1" x14ac:dyDescent="0.2">
      <c r="G112" s="16"/>
      <c r="K112" s="16"/>
    </row>
    <row r="113" spans="7:11" s="13" customFormat="1" ht="17.100000000000001" customHeight="1" x14ac:dyDescent="0.2">
      <c r="G113" s="16"/>
      <c r="K113" s="16"/>
    </row>
    <row r="114" spans="7:11" s="13" customFormat="1" ht="17.100000000000001" customHeight="1" x14ac:dyDescent="0.2">
      <c r="G114" s="16"/>
      <c r="K114" s="16"/>
    </row>
    <row r="115" spans="7:11" s="13" customFormat="1" ht="17.100000000000001" customHeight="1" x14ac:dyDescent="0.2">
      <c r="K115" s="16"/>
    </row>
    <row r="116" spans="7:11" s="13" customFormat="1" ht="17.100000000000001" customHeight="1" x14ac:dyDescent="0.2">
      <c r="K116" s="16"/>
    </row>
    <row r="117" spans="7:11" s="13" customFormat="1" ht="17.100000000000001" customHeight="1" x14ac:dyDescent="0.2">
      <c r="K117" s="16"/>
    </row>
    <row r="118" spans="7:11" s="13" customFormat="1" ht="17.100000000000001" customHeight="1" x14ac:dyDescent="0.2">
      <c r="K118" s="16"/>
    </row>
    <row r="119" spans="7:11" s="13" customFormat="1" ht="17.100000000000001" customHeight="1" x14ac:dyDescent="0.2">
      <c r="K119" s="16"/>
    </row>
    <row r="120" spans="7:11" s="13" customFormat="1" ht="17.100000000000001" customHeight="1" x14ac:dyDescent="0.2">
      <c r="K120" s="16"/>
    </row>
    <row r="121" spans="7:11" s="13" customFormat="1" ht="17.100000000000001" customHeight="1" x14ac:dyDescent="0.2">
      <c r="K121" s="16"/>
    </row>
    <row r="122" spans="7:11" s="13" customFormat="1" ht="17.100000000000001" customHeight="1" x14ac:dyDescent="0.2">
      <c r="K122" s="16"/>
    </row>
    <row r="123" spans="7:11" s="13" customFormat="1" ht="17.100000000000001" customHeight="1" x14ac:dyDescent="0.2">
      <c r="K123" s="16"/>
    </row>
    <row r="124" spans="7:11" s="13" customFormat="1" ht="17.100000000000001" customHeight="1" x14ac:dyDescent="0.2">
      <c r="K124" s="16"/>
    </row>
    <row r="125" spans="7:11" s="13" customFormat="1" ht="17.100000000000001" customHeight="1" x14ac:dyDescent="0.2">
      <c r="K125" s="16"/>
    </row>
    <row r="126" spans="7:11" s="13" customFormat="1" ht="17.100000000000001" customHeight="1" x14ac:dyDescent="0.2">
      <c r="K126" s="16"/>
    </row>
    <row r="127" spans="7:11" s="13" customFormat="1" ht="17.100000000000001" customHeight="1" x14ac:dyDescent="0.2">
      <c r="K127" s="16"/>
    </row>
    <row r="128" spans="7:11" s="13" customFormat="1" ht="17.100000000000001" customHeight="1" x14ac:dyDescent="0.2">
      <c r="K128" s="16"/>
    </row>
    <row r="129" s="13" customFormat="1" ht="17.100000000000001" customHeight="1" x14ac:dyDescent="0.2"/>
    <row r="130" s="13" customFormat="1" ht="17.100000000000001" customHeight="1" x14ac:dyDescent="0.2"/>
    <row r="131" s="13" customFormat="1" ht="17.100000000000001" customHeight="1" x14ac:dyDescent="0.2"/>
    <row r="132" s="13" customFormat="1" ht="17.100000000000001" customHeight="1" x14ac:dyDescent="0.2"/>
    <row r="133" s="13" customFormat="1" ht="17.100000000000001" customHeight="1" x14ac:dyDescent="0.2"/>
    <row r="134" s="13" customFormat="1" ht="17.100000000000001" customHeight="1" x14ac:dyDescent="0.2"/>
    <row r="135" s="13" customFormat="1" ht="17.100000000000001" customHeight="1" x14ac:dyDescent="0.2"/>
    <row r="136" s="13" customFormat="1" ht="17.100000000000001" customHeight="1" x14ac:dyDescent="0.2"/>
    <row r="137" s="13" customFormat="1" ht="17.100000000000001" customHeight="1" x14ac:dyDescent="0.2"/>
    <row r="138" s="13" customFormat="1" ht="17.100000000000001" customHeight="1" x14ac:dyDescent="0.2"/>
    <row r="139" s="13" customFormat="1" ht="17.100000000000001" customHeight="1" x14ac:dyDescent="0.2"/>
    <row r="140" s="13" customFormat="1" ht="17.100000000000001" customHeight="1" x14ac:dyDescent="0.2"/>
    <row r="141" s="13" customFormat="1" ht="17.100000000000001" customHeight="1" x14ac:dyDescent="0.2"/>
    <row r="142" s="13" customFormat="1" ht="17.100000000000001" customHeight="1" x14ac:dyDescent="0.2"/>
    <row r="143" s="13" customFormat="1" ht="17.100000000000001" customHeight="1" x14ac:dyDescent="0.2"/>
    <row r="144" s="13" customFormat="1" ht="17.100000000000001" customHeight="1" x14ac:dyDescent="0.2"/>
    <row r="145" s="13" customFormat="1" ht="17.100000000000001" customHeight="1" x14ac:dyDescent="0.2"/>
    <row r="146" s="13" customFormat="1" ht="17.100000000000001" customHeight="1" x14ac:dyDescent="0.2"/>
    <row r="147" s="13" customFormat="1" ht="17.100000000000001" customHeight="1" x14ac:dyDescent="0.2"/>
    <row r="148" s="13" customFormat="1" ht="17.100000000000001" customHeight="1" x14ac:dyDescent="0.2"/>
    <row r="149" s="13" customFormat="1" ht="17.100000000000001" customHeight="1" x14ac:dyDescent="0.2"/>
    <row r="150" s="13" customFormat="1" ht="17.100000000000001" customHeight="1" x14ac:dyDescent="0.2"/>
    <row r="151" s="13" customFormat="1" ht="17.100000000000001" customHeight="1" x14ac:dyDescent="0.2"/>
    <row r="152" s="13" customFormat="1" ht="17.100000000000001" customHeight="1" x14ac:dyDescent="0.2"/>
    <row r="153" s="13" customFormat="1" ht="17.100000000000001" customHeight="1" x14ac:dyDescent="0.2"/>
    <row r="154" s="13" customFormat="1" ht="17.100000000000001" customHeight="1" x14ac:dyDescent="0.2"/>
    <row r="155" s="13" customFormat="1" ht="17.100000000000001" customHeight="1" x14ac:dyDescent="0.2"/>
    <row r="156" s="13" customFormat="1" ht="17.100000000000001" customHeight="1" x14ac:dyDescent="0.2"/>
    <row r="157" s="13" customFormat="1" ht="17.100000000000001" customHeight="1" x14ac:dyDescent="0.2"/>
    <row r="158" s="13" customFormat="1" ht="17.100000000000001" customHeight="1" x14ac:dyDescent="0.2"/>
    <row r="159" s="13" customFormat="1" ht="17.100000000000001" customHeight="1" x14ac:dyDescent="0.2"/>
    <row r="160" s="13" customFormat="1" ht="17.100000000000001" customHeight="1" x14ac:dyDescent="0.2"/>
    <row r="161" s="13" customFormat="1" ht="17.100000000000001" customHeight="1" x14ac:dyDescent="0.2"/>
    <row r="162" s="13" customFormat="1" ht="17.100000000000001" customHeight="1" x14ac:dyDescent="0.2"/>
    <row r="163" s="13" customFormat="1" ht="17.100000000000001" customHeight="1" x14ac:dyDescent="0.2"/>
    <row r="164" s="13" customFormat="1" ht="17.100000000000001" customHeight="1" x14ac:dyDescent="0.2"/>
    <row r="165" s="13" customFormat="1" ht="17.100000000000001" customHeight="1" x14ac:dyDescent="0.2"/>
    <row r="166" s="13" customFormat="1" ht="17.100000000000001" customHeight="1" x14ac:dyDescent="0.2"/>
    <row r="167" s="13" customFormat="1" ht="17.100000000000001" customHeight="1" x14ac:dyDescent="0.2"/>
    <row r="168" s="13" customFormat="1" ht="17.100000000000001" customHeight="1" x14ac:dyDescent="0.2"/>
    <row r="169" s="13" customFormat="1" ht="17.100000000000001" customHeight="1" x14ac:dyDescent="0.2"/>
    <row r="170" s="13" customFormat="1" ht="17.100000000000001" customHeight="1" x14ac:dyDescent="0.2"/>
    <row r="171" s="13" customFormat="1" ht="17.100000000000001" customHeight="1" x14ac:dyDescent="0.2"/>
    <row r="172" s="13" customFormat="1" ht="17.100000000000001" customHeight="1" x14ac:dyDescent="0.2"/>
    <row r="173" s="13" customFormat="1" ht="17.100000000000001" customHeight="1" x14ac:dyDescent="0.2"/>
    <row r="174" s="13" customFormat="1" ht="17.100000000000001" customHeight="1" x14ac:dyDescent="0.2"/>
    <row r="175" s="13" customFormat="1" ht="17.100000000000001" customHeight="1" x14ac:dyDescent="0.2"/>
    <row r="176" s="13" customFormat="1" ht="17.100000000000001" customHeight="1" x14ac:dyDescent="0.2"/>
    <row r="177" s="13" customFormat="1" ht="17.100000000000001" customHeight="1" x14ac:dyDescent="0.2"/>
    <row r="178" s="13" customFormat="1" ht="17.100000000000001" customHeight="1" x14ac:dyDescent="0.2"/>
    <row r="179" s="13" customFormat="1" ht="17.100000000000001" customHeight="1" x14ac:dyDescent="0.2"/>
    <row r="180" s="13" customFormat="1" ht="17.100000000000001" customHeight="1" x14ac:dyDescent="0.2"/>
    <row r="181" s="13" customFormat="1" ht="17.100000000000001" customHeight="1" x14ac:dyDescent="0.2"/>
    <row r="182" s="13" customFormat="1" ht="17.100000000000001" customHeight="1" x14ac:dyDescent="0.2"/>
    <row r="183" s="13" customFormat="1" ht="17.100000000000001" customHeight="1" x14ac:dyDescent="0.2"/>
    <row r="184" s="13" customFormat="1" ht="17.100000000000001" customHeight="1" x14ac:dyDescent="0.2"/>
    <row r="185" s="13" customFormat="1" ht="17.100000000000001" customHeight="1" x14ac:dyDescent="0.2"/>
    <row r="186" s="13" customFormat="1" ht="17.100000000000001" customHeight="1" x14ac:dyDescent="0.2"/>
    <row r="187" s="13" customFormat="1" ht="17.100000000000001" customHeight="1" x14ac:dyDescent="0.2"/>
    <row r="188" s="13" customFormat="1" ht="17.100000000000001" customHeight="1" x14ac:dyDescent="0.2"/>
    <row r="189" s="13" customFormat="1" ht="17.100000000000001" customHeight="1" x14ac:dyDescent="0.2"/>
    <row r="190" s="13" customFormat="1" ht="17.100000000000001" customHeight="1" x14ac:dyDescent="0.2"/>
    <row r="191" s="13" customFormat="1" ht="17.100000000000001" customHeight="1" x14ac:dyDescent="0.2"/>
    <row r="192" s="13" customFormat="1" ht="17.100000000000001" customHeight="1" x14ac:dyDescent="0.2"/>
    <row r="193" s="13" customFormat="1" ht="17.100000000000001" customHeight="1" x14ac:dyDescent="0.2"/>
    <row r="194" s="13" customFormat="1" ht="17.100000000000001" customHeight="1" x14ac:dyDescent="0.2"/>
    <row r="195" s="13" customFormat="1" ht="17.100000000000001" customHeight="1" x14ac:dyDescent="0.2"/>
    <row r="196" s="13" customFormat="1" ht="17.100000000000001" customHeight="1" x14ac:dyDescent="0.2"/>
    <row r="197" s="13" customFormat="1" ht="17.100000000000001" customHeight="1" x14ac:dyDescent="0.2"/>
    <row r="198" s="13" customFormat="1" ht="17.100000000000001" customHeight="1" x14ac:dyDescent="0.2"/>
    <row r="199" s="13" customFormat="1" ht="17.100000000000001" customHeight="1" x14ac:dyDescent="0.2"/>
    <row r="200" s="13" customFormat="1" ht="17.100000000000001" customHeight="1" x14ac:dyDescent="0.2"/>
    <row r="201" s="13" customFormat="1" ht="17.100000000000001" customHeight="1" x14ac:dyDescent="0.2"/>
  </sheetData>
  <mergeCells count="8">
    <mergeCell ref="B90:M90"/>
    <mergeCell ref="B1:D1"/>
    <mergeCell ref="B2:D2"/>
    <mergeCell ref="D5:M5"/>
    <mergeCell ref="D6:M6"/>
    <mergeCell ref="D7:F7"/>
    <mergeCell ref="H7:J7"/>
    <mergeCell ref="L7:M7"/>
  </mergeCells>
  <pageMargins left="0" right="0.59055118110236227" top="0" bottom="0.59055118110236227" header="0" footer="0.39370078740157483"/>
  <pageSetup paperSize="9" scale="57" orientation="portrait" horizontalDpi="4294967292" verticalDpi="4294967292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31.5703125" style="9" customWidth="1"/>
    <col min="3" max="3" width="1.42578125" style="9" customWidth="1"/>
    <col min="4" max="6" width="14.28515625" style="9" customWidth="1"/>
    <col min="7" max="7" width="2.85546875" style="9" customWidth="1"/>
    <col min="8" max="10" width="14.28515625" style="9" customWidth="1"/>
    <col min="11" max="11" width="2.85546875" style="9" customWidth="1"/>
    <col min="12" max="13" width="14.28515625" style="9" customWidth="1"/>
    <col min="14" max="16384" width="10.85546875" style="9"/>
  </cols>
  <sheetData>
    <row r="1" spans="1:13" ht="33.75" customHeight="1" x14ac:dyDescent="0.2">
      <c r="A1" s="27"/>
      <c r="B1" s="120" t="s">
        <v>68</v>
      </c>
      <c r="C1" s="120"/>
      <c r="D1" s="120"/>
    </row>
    <row r="2" spans="1:13" ht="17.100000000000001" customHeight="1" x14ac:dyDescent="0.25">
      <c r="A2" s="27"/>
      <c r="B2" s="121" t="s">
        <v>69</v>
      </c>
      <c r="C2" s="122"/>
      <c r="D2" s="122"/>
    </row>
    <row r="3" spans="1:13" ht="6.75" customHeight="1" x14ac:dyDescent="0.2">
      <c r="A3" s="28"/>
      <c r="B3" s="27"/>
      <c r="C3" s="27"/>
      <c r="D3" s="27"/>
    </row>
    <row r="5" spans="1:13" s="3" customFormat="1" ht="17.100000000000001" customHeight="1" x14ac:dyDescent="0.3">
      <c r="B5" s="1" t="s">
        <v>92</v>
      </c>
      <c r="C5" s="2"/>
      <c r="D5" s="123" t="s">
        <v>102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1:13" s="25" customFormat="1" ht="2.25" customHeight="1" x14ac:dyDescent="0.2">
      <c r="B6" s="26"/>
      <c r="C6" s="26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s="25" customFormat="1" ht="22.5" customHeight="1" x14ac:dyDescent="0.2">
      <c r="B7" s="93" t="s">
        <v>94</v>
      </c>
      <c r="D7" s="125" t="s">
        <v>55</v>
      </c>
      <c r="E7" s="125"/>
      <c r="F7" s="125"/>
      <c r="G7" s="39"/>
      <c r="H7" s="125" t="s">
        <v>56</v>
      </c>
      <c r="I7" s="125"/>
      <c r="J7" s="125"/>
      <c r="K7" s="39"/>
      <c r="L7" s="125" t="s">
        <v>95</v>
      </c>
      <c r="M7" s="125"/>
    </row>
    <row r="8" spans="1:13" s="25" customFormat="1" ht="22.5" customHeight="1" x14ac:dyDescent="0.2">
      <c r="B8" s="71"/>
      <c r="C8" s="72"/>
      <c r="D8" s="70">
        <v>2022</v>
      </c>
      <c r="E8" s="70">
        <v>2023</v>
      </c>
      <c r="F8" s="73" t="s">
        <v>57</v>
      </c>
      <c r="G8" s="70"/>
      <c r="H8" s="70">
        <v>2022</v>
      </c>
      <c r="I8" s="70">
        <v>2023</v>
      </c>
      <c r="J8" s="73" t="s">
        <v>57</v>
      </c>
      <c r="K8" s="70"/>
      <c r="L8" s="70">
        <v>2022</v>
      </c>
      <c r="M8" s="70">
        <v>2023</v>
      </c>
    </row>
    <row r="9" spans="1:13" s="7" customFormat="1" ht="6.75" customHeight="1" x14ac:dyDescent="0.2">
      <c r="B9" s="29"/>
      <c r="G9" s="15"/>
      <c r="I9" s="5"/>
      <c r="J9" s="5"/>
      <c r="K9" s="6"/>
      <c r="L9" s="5"/>
      <c r="M9" s="5"/>
    </row>
    <row r="10" spans="1:13" s="12" customFormat="1" ht="23.25" customHeight="1" x14ac:dyDescent="0.2">
      <c r="B10" s="38" t="s">
        <v>96</v>
      </c>
      <c r="D10" s="17">
        <v>148451</v>
      </c>
      <c r="E10" s="17">
        <v>183474</v>
      </c>
      <c r="F10" s="18">
        <f t="shared" ref="F10:F73" si="0">IF(AND(E10=0,D10=0),0,IF(OR(D10=0,E10=0,D10="...",D10="…"),"...",IF((E10-D10)*100/D10&gt;199.9,"...",(E10-D10)*100/D10)))</f>
        <v>23.592296447986204</v>
      </c>
      <c r="G10" s="39"/>
      <c r="H10" s="17">
        <v>271115</v>
      </c>
      <c r="I10" s="17">
        <v>338625</v>
      </c>
      <c r="J10" s="19">
        <f t="shared" ref="J10:J73" si="1">IF(AND(I10=0,H10=0),0,IF(OR(H10=0,I10=0,H10="...",H10="…"),"...",IF((I10-H10)*100/H10&gt;199.9,"...",(I10-H10)*100/H10)))</f>
        <v>24.900872323552736</v>
      </c>
      <c r="K10" s="20"/>
      <c r="L10" s="21">
        <f>IF(AND(D10=0,H10=0),0,IF(OR(D10=0,H10=0,D10="...",H10="…"),"...",(H10/D10)))</f>
        <v>1.826292850839671</v>
      </c>
      <c r="M10" s="21">
        <f>IF(AND(E10=0,I10=0),0,IF(OR(E10=0,I10=0,E10="...",I10="…"),"...",(I10/E10)))</f>
        <v>1.8456293534778769</v>
      </c>
    </row>
    <row r="11" spans="1:13" s="13" customFormat="1" ht="16.5" customHeight="1" x14ac:dyDescent="0.2">
      <c r="B11" s="75" t="s">
        <v>118</v>
      </c>
      <c r="C11" s="8"/>
      <c r="D11" s="34">
        <v>26</v>
      </c>
      <c r="E11" s="34">
        <v>62</v>
      </c>
      <c r="F11" s="35">
        <f>IF(AND(E11=0,D11=0),0,IF(OR(D11=0,E11=0,D11="...",D11="…"),"...",IF((E11-D11)*100/D11&gt;199.9,"...",(E11-D11)*100/D11)))</f>
        <v>138.46153846153845</v>
      </c>
      <c r="G11" s="34"/>
      <c r="H11" s="34">
        <v>43</v>
      </c>
      <c r="I11" s="34">
        <v>116</v>
      </c>
      <c r="J11" s="36">
        <f>IF(AND(I11=0,H11=0),0,IF(OR(H11=0,I11=0,H11="...",H11="…"),"...",IF((I11-H11)*100/H11&gt;199.9,"...",(I11-H11)*100/H11)))</f>
        <v>169.76744186046511</v>
      </c>
      <c r="K11" s="34"/>
      <c r="L11" s="37">
        <f>IF(AND(D11=0,H11=0),0,IF(OR(D11="...",H11="..."),"...",H11/D11))</f>
        <v>1.6538461538461537</v>
      </c>
      <c r="M11" s="37">
        <f>IF(AND(E11=0,I11=0),0,IF(OR(E11="...",I11="..."),"...",I11/E11))</f>
        <v>1.8709677419354838</v>
      </c>
    </row>
    <row r="12" spans="1:13" s="13" customFormat="1" ht="16.5" customHeight="1" x14ac:dyDescent="0.2">
      <c r="B12" s="30" t="s">
        <v>0</v>
      </c>
      <c r="C12" s="8"/>
      <c r="D12" s="34">
        <v>6476</v>
      </c>
      <c r="E12" s="34">
        <v>7027</v>
      </c>
      <c r="F12" s="35">
        <f t="shared" si="0"/>
        <v>8.5083384805435447</v>
      </c>
      <c r="G12" s="34"/>
      <c r="H12" s="34">
        <v>9789</v>
      </c>
      <c r="I12" s="34">
        <v>17749</v>
      </c>
      <c r="J12" s="36">
        <f t="shared" si="1"/>
        <v>81.315762590662985</v>
      </c>
      <c r="K12" s="34"/>
      <c r="L12" s="37">
        <f t="shared" ref="L12:M26" si="2">IF(AND(D12=0,H12=0),0,IF(OR(D12="...",H12="..."),"...",H12/D12))</f>
        <v>1.5115812229771464</v>
      </c>
      <c r="M12" s="37">
        <f t="shared" si="2"/>
        <v>2.5258289454959444</v>
      </c>
    </row>
    <row r="13" spans="1:13" s="13" customFormat="1" ht="16.5" customHeight="1" x14ac:dyDescent="0.2">
      <c r="B13" s="30" t="s">
        <v>1</v>
      </c>
      <c r="C13" s="8"/>
      <c r="D13" s="34">
        <v>576</v>
      </c>
      <c r="E13" s="34">
        <v>627</v>
      </c>
      <c r="F13" s="35">
        <f t="shared" si="0"/>
        <v>8.8541666666666661</v>
      </c>
      <c r="G13" s="34"/>
      <c r="H13" s="34">
        <v>2151</v>
      </c>
      <c r="I13" s="34">
        <v>1260</v>
      </c>
      <c r="J13" s="36">
        <f t="shared" si="1"/>
        <v>-41.422594142259413</v>
      </c>
      <c r="K13" s="34"/>
      <c r="L13" s="37">
        <f t="shared" si="2"/>
        <v>3.734375</v>
      </c>
      <c r="M13" s="37">
        <f t="shared" si="2"/>
        <v>2.0095693779904304</v>
      </c>
    </row>
    <row r="14" spans="1:13" s="13" customFormat="1" ht="16.5" customHeight="1" x14ac:dyDescent="0.2">
      <c r="B14" s="30" t="s">
        <v>2</v>
      </c>
      <c r="C14" s="8"/>
      <c r="D14" s="34">
        <v>2596</v>
      </c>
      <c r="E14" s="34">
        <v>2691</v>
      </c>
      <c r="F14" s="35">
        <f t="shared" si="0"/>
        <v>3.6594761171032357</v>
      </c>
      <c r="G14" s="34"/>
      <c r="H14" s="34">
        <v>4713</v>
      </c>
      <c r="I14" s="34">
        <v>5108</v>
      </c>
      <c r="J14" s="36">
        <f t="shared" si="1"/>
        <v>8.3810736261404628</v>
      </c>
      <c r="K14" s="34"/>
      <c r="L14" s="37">
        <f t="shared" si="2"/>
        <v>1.8154853620955316</v>
      </c>
      <c r="M14" s="37">
        <f t="shared" si="2"/>
        <v>1.89817911557042</v>
      </c>
    </row>
    <row r="15" spans="1:13" s="13" customFormat="1" ht="16.5" customHeight="1" x14ac:dyDescent="0.2">
      <c r="B15" s="30" t="s">
        <v>3</v>
      </c>
      <c r="C15" s="8"/>
      <c r="D15" s="34">
        <v>56314</v>
      </c>
      <c r="E15" s="34">
        <v>65713</v>
      </c>
      <c r="F15" s="35">
        <f t="shared" si="0"/>
        <v>16.690343431473522</v>
      </c>
      <c r="G15" s="34"/>
      <c r="H15" s="34">
        <v>95590</v>
      </c>
      <c r="I15" s="34">
        <v>113806</v>
      </c>
      <c r="J15" s="36">
        <f t="shared" si="1"/>
        <v>19.056386651323361</v>
      </c>
      <c r="K15" s="34"/>
      <c r="L15" s="37">
        <f t="shared" si="2"/>
        <v>1.6974464609155806</v>
      </c>
      <c r="M15" s="37">
        <f t="shared" si="2"/>
        <v>1.7318643190845038</v>
      </c>
    </row>
    <row r="16" spans="1:13" s="13" customFormat="1" ht="16.5" customHeight="1" x14ac:dyDescent="0.2">
      <c r="B16" s="30" t="s">
        <v>45</v>
      </c>
      <c r="C16" s="8"/>
      <c r="D16" s="34">
        <v>137</v>
      </c>
      <c r="E16" s="34">
        <v>138</v>
      </c>
      <c r="F16" s="35">
        <f t="shared" si="0"/>
        <v>0.72992700729927007</v>
      </c>
      <c r="G16" s="34"/>
      <c r="H16" s="34">
        <v>317</v>
      </c>
      <c r="I16" s="34">
        <v>370</v>
      </c>
      <c r="J16" s="36">
        <f t="shared" si="1"/>
        <v>16.719242902208201</v>
      </c>
      <c r="K16" s="34"/>
      <c r="L16" s="37">
        <f t="shared" si="2"/>
        <v>2.3138686131386863</v>
      </c>
      <c r="M16" s="37">
        <f t="shared" si="2"/>
        <v>2.681159420289855</v>
      </c>
    </row>
    <row r="17" spans="2:13" s="13" customFormat="1" ht="16.5" customHeight="1" x14ac:dyDescent="0.2">
      <c r="B17" s="30" t="s">
        <v>4</v>
      </c>
      <c r="C17" s="8"/>
      <c r="D17" s="34">
        <v>529</v>
      </c>
      <c r="E17" s="34">
        <v>910</v>
      </c>
      <c r="F17" s="35">
        <f t="shared" si="0"/>
        <v>72.022684310018903</v>
      </c>
      <c r="G17" s="34"/>
      <c r="H17" s="34">
        <v>1195</v>
      </c>
      <c r="I17" s="34">
        <v>2455</v>
      </c>
      <c r="J17" s="36">
        <f t="shared" si="1"/>
        <v>105.43933054393305</v>
      </c>
      <c r="K17" s="34"/>
      <c r="L17" s="37">
        <f t="shared" si="2"/>
        <v>2.2589792060491494</v>
      </c>
      <c r="M17" s="37">
        <f t="shared" si="2"/>
        <v>2.697802197802198</v>
      </c>
    </row>
    <row r="18" spans="2:13" s="13" customFormat="1" ht="16.5" customHeight="1" x14ac:dyDescent="0.2">
      <c r="B18" s="30" t="s">
        <v>5</v>
      </c>
      <c r="C18" s="8"/>
      <c r="D18" s="34">
        <v>15397</v>
      </c>
      <c r="E18" s="34">
        <v>17871</v>
      </c>
      <c r="F18" s="35">
        <f t="shared" si="0"/>
        <v>16.068065207507956</v>
      </c>
      <c r="G18" s="34"/>
      <c r="H18" s="34">
        <v>26723</v>
      </c>
      <c r="I18" s="34">
        <v>29895</v>
      </c>
      <c r="J18" s="36">
        <f t="shared" si="1"/>
        <v>11.869924783894025</v>
      </c>
      <c r="K18" s="34"/>
      <c r="L18" s="37">
        <f t="shared" si="2"/>
        <v>1.7355978437357926</v>
      </c>
      <c r="M18" s="37">
        <f t="shared" si="2"/>
        <v>1.6728218902131946</v>
      </c>
    </row>
    <row r="19" spans="2:13" s="13" customFormat="1" ht="16.5" customHeight="1" x14ac:dyDescent="0.2">
      <c r="B19" s="30" t="s">
        <v>6</v>
      </c>
      <c r="C19" s="8"/>
      <c r="D19" s="34">
        <v>934</v>
      </c>
      <c r="E19" s="34">
        <v>1024</v>
      </c>
      <c r="F19" s="35">
        <f t="shared" si="0"/>
        <v>9.6359743040685224</v>
      </c>
      <c r="G19" s="34"/>
      <c r="H19" s="34">
        <v>2318</v>
      </c>
      <c r="I19" s="34">
        <v>2625</v>
      </c>
      <c r="J19" s="36">
        <f t="shared" si="1"/>
        <v>13.244176013805005</v>
      </c>
      <c r="K19" s="34"/>
      <c r="L19" s="37">
        <f t="shared" si="2"/>
        <v>2.4817987152034262</v>
      </c>
      <c r="M19" s="37">
        <f t="shared" si="2"/>
        <v>2.5634765625</v>
      </c>
    </row>
    <row r="20" spans="2:13" s="13" customFormat="1" ht="16.5" customHeight="1" x14ac:dyDescent="0.2">
      <c r="B20" s="75" t="s">
        <v>88</v>
      </c>
      <c r="C20" s="8"/>
      <c r="D20" s="34">
        <v>1549</v>
      </c>
      <c r="E20" s="34">
        <v>2330</v>
      </c>
      <c r="F20" s="35">
        <f t="shared" si="0"/>
        <v>50.419625564880569</v>
      </c>
      <c r="G20" s="34"/>
      <c r="H20" s="34">
        <v>3147</v>
      </c>
      <c r="I20" s="34">
        <v>5026</v>
      </c>
      <c r="J20" s="36">
        <f t="shared" si="1"/>
        <v>59.707658087067045</v>
      </c>
      <c r="K20" s="34"/>
      <c r="L20" s="37">
        <f t="shared" si="2"/>
        <v>2.0316333118140735</v>
      </c>
      <c r="M20" s="37">
        <f t="shared" si="2"/>
        <v>2.1570815450643779</v>
      </c>
    </row>
    <row r="21" spans="2:13" s="13" customFormat="1" ht="16.5" customHeight="1" x14ac:dyDescent="0.2">
      <c r="B21" s="30" t="s">
        <v>7</v>
      </c>
      <c r="C21" s="8"/>
      <c r="D21" s="34">
        <v>96</v>
      </c>
      <c r="E21" s="34">
        <v>99</v>
      </c>
      <c r="F21" s="35">
        <f t="shared" si="0"/>
        <v>3.125</v>
      </c>
      <c r="G21" s="34"/>
      <c r="H21" s="34">
        <v>168</v>
      </c>
      <c r="I21" s="34">
        <v>211</v>
      </c>
      <c r="J21" s="36">
        <f t="shared" si="1"/>
        <v>25.595238095238095</v>
      </c>
      <c r="K21" s="34"/>
      <c r="L21" s="37">
        <f t="shared" si="2"/>
        <v>1.75</v>
      </c>
      <c r="M21" s="37">
        <f t="shared" si="2"/>
        <v>2.1313131313131315</v>
      </c>
    </row>
    <row r="22" spans="2:13" s="13" customFormat="1" ht="16.5" customHeight="1" x14ac:dyDescent="0.2">
      <c r="B22" s="30" t="s">
        <v>8</v>
      </c>
      <c r="C22" s="8"/>
      <c r="D22" s="34">
        <v>8808</v>
      </c>
      <c r="E22" s="34">
        <v>11104</v>
      </c>
      <c r="F22" s="35">
        <f t="shared" si="0"/>
        <v>26.067211625794734</v>
      </c>
      <c r="G22" s="34"/>
      <c r="H22" s="34">
        <v>16457</v>
      </c>
      <c r="I22" s="34">
        <v>21487</v>
      </c>
      <c r="J22" s="36">
        <f t="shared" si="1"/>
        <v>30.564501427963783</v>
      </c>
      <c r="K22" s="34"/>
      <c r="L22" s="37">
        <f t="shared" si="2"/>
        <v>1.8684150772025432</v>
      </c>
      <c r="M22" s="37">
        <f t="shared" si="2"/>
        <v>1.9350684438040346</v>
      </c>
    </row>
    <row r="23" spans="2:13" s="13" customFormat="1" ht="16.5" customHeight="1" x14ac:dyDescent="0.2">
      <c r="B23" s="30" t="s">
        <v>9</v>
      </c>
      <c r="C23" s="8"/>
      <c r="D23" s="34">
        <v>349</v>
      </c>
      <c r="E23" s="34">
        <v>593</v>
      </c>
      <c r="F23" s="35">
        <f t="shared" si="0"/>
        <v>69.914040114613186</v>
      </c>
      <c r="G23" s="34"/>
      <c r="H23" s="34">
        <v>788</v>
      </c>
      <c r="I23" s="34">
        <v>1281</v>
      </c>
      <c r="J23" s="36">
        <f t="shared" si="1"/>
        <v>62.56345177664975</v>
      </c>
      <c r="K23" s="34"/>
      <c r="L23" s="37">
        <f t="shared" si="2"/>
        <v>2.2578796561604584</v>
      </c>
      <c r="M23" s="37">
        <f t="shared" si="2"/>
        <v>2.1602023608768972</v>
      </c>
    </row>
    <row r="24" spans="2:13" s="13" customFormat="1" ht="16.5" customHeight="1" x14ac:dyDescent="0.2">
      <c r="B24" s="30" t="s">
        <v>46</v>
      </c>
      <c r="C24" s="8"/>
      <c r="D24" s="34">
        <v>109</v>
      </c>
      <c r="E24" s="34">
        <v>176</v>
      </c>
      <c r="F24" s="35">
        <f t="shared" si="0"/>
        <v>61.467889908256879</v>
      </c>
      <c r="G24" s="34"/>
      <c r="H24" s="34">
        <v>210</v>
      </c>
      <c r="I24" s="34">
        <v>399</v>
      </c>
      <c r="J24" s="36">
        <f t="shared" si="1"/>
        <v>90</v>
      </c>
      <c r="K24" s="34"/>
      <c r="L24" s="37">
        <f t="shared" si="2"/>
        <v>1.926605504587156</v>
      </c>
      <c r="M24" s="37">
        <f t="shared" si="2"/>
        <v>2.2670454545454546</v>
      </c>
    </row>
    <row r="25" spans="2:13" s="13" customFormat="1" ht="16.5" customHeight="1" x14ac:dyDescent="0.2">
      <c r="B25" s="30" t="s">
        <v>10</v>
      </c>
      <c r="C25" s="8"/>
      <c r="D25" s="34">
        <v>488</v>
      </c>
      <c r="E25" s="34">
        <v>448</v>
      </c>
      <c r="F25" s="35">
        <f t="shared" si="0"/>
        <v>-8.1967213114754092</v>
      </c>
      <c r="G25" s="34"/>
      <c r="H25" s="34">
        <v>891</v>
      </c>
      <c r="I25" s="34">
        <v>708</v>
      </c>
      <c r="J25" s="36">
        <f t="shared" si="1"/>
        <v>-20.53872053872054</v>
      </c>
      <c r="K25" s="34"/>
      <c r="L25" s="37">
        <f t="shared" si="2"/>
        <v>1.8258196721311475</v>
      </c>
      <c r="M25" s="37">
        <f t="shared" si="2"/>
        <v>1.5803571428571428</v>
      </c>
    </row>
    <row r="26" spans="2:13" s="13" customFormat="1" ht="16.5" customHeight="1" x14ac:dyDescent="0.2">
      <c r="B26" s="30" t="s">
        <v>47</v>
      </c>
      <c r="C26" s="8"/>
      <c r="D26" s="34">
        <v>223</v>
      </c>
      <c r="E26" s="34">
        <v>274</v>
      </c>
      <c r="F26" s="35">
        <f t="shared" si="0"/>
        <v>22.869955156950674</v>
      </c>
      <c r="G26" s="34"/>
      <c r="H26" s="34">
        <v>467</v>
      </c>
      <c r="I26" s="34">
        <v>739</v>
      </c>
      <c r="J26" s="36">
        <f t="shared" si="1"/>
        <v>58.244111349036402</v>
      </c>
      <c r="K26" s="34"/>
      <c r="L26" s="37">
        <f t="shared" si="2"/>
        <v>2.094170403587444</v>
      </c>
      <c r="M26" s="37">
        <f t="shared" si="2"/>
        <v>2.6970802919708028</v>
      </c>
    </row>
    <row r="27" spans="2:13" s="13" customFormat="1" ht="16.5" customHeight="1" x14ac:dyDescent="0.2">
      <c r="B27" s="30" t="s">
        <v>11</v>
      </c>
      <c r="C27" s="8"/>
      <c r="D27" s="34">
        <v>1535</v>
      </c>
      <c r="E27" s="34">
        <v>1549</v>
      </c>
      <c r="F27" s="35">
        <f t="shared" si="0"/>
        <v>0.91205211726384361</v>
      </c>
      <c r="G27" s="34"/>
      <c r="H27" s="34">
        <v>2392</v>
      </c>
      <c r="I27" s="34">
        <v>2382</v>
      </c>
      <c r="J27" s="36">
        <f t="shared" si="1"/>
        <v>-0.41806020066889632</v>
      </c>
      <c r="K27" s="34"/>
      <c r="L27" s="37">
        <f t="shared" ref="L27:M62" si="3">IF(AND(D27=0,H27=0),0,IF(OR(D27="...",H27="..."),"...",H27/D27))</f>
        <v>1.5583061889250813</v>
      </c>
      <c r="M27" s="37">
        <f t="shared" si="3"/>
        <v>1.537766300839251</v>
      </c>
    </row>
    <row r="28" spans="2:13" s="13" customFormat="1" ht="16.5" customHeight="1" x14ac:dyDescent="0.2">
      <c r="B28" s="30" t="s">
        <v>48</v>
      </c>
      <c r="C28" s="8"/>
      <c r="D28" s="34">
        <v>103</v>
      </c>
      <c r="E28" s="34">
        <v>187</v>
      </c>
      <c r="F28" s="35">
        <f t="shared" si="0"/>
        <v>81.553398058252426</v>
      </c>
      <c r="G28" s="34"/>
      <c r="H28" s="34">
        <v>559</v>
      </c>
      <c r="I28" s="34">
        <v>301</v>
      </c>
      <c r="J28" s="36">
        <f t="shared" si="1"/>
        <v>-46.153846153846153</v>
      </c>
      <c r="K28" s="34"/>
      <c r="L28" s="37">
        <f t="shared" si="3"/>
        <v>5.4271844660194173</v>
      </c>
      <c r="M28" s="37">
        <f t="shared" si="3"/>
        <v>1.6096256684491979</v>
      </c>
    </row>
    <row r="29" spans="2:13" s="13" customFormat="1" ht="16.5" customHeight="1" x14ac:dyDescent="0.2">
      <c r="B29" s="30" t="s">
        <v>12</v>
      </c>
      <c r="C29" s="8"/>
      <c r="D29" s="34">
        <v>14952</v>
      </c>
      <c r="E29" s="34">
        <v>14421</v>
      </c>
      <c r="F29" s="35">
        <f t="shared" si="0"/>
        <v>-3.5513643659711076</v>
      </c>
      <c r="G29" s="34"/>
      <c r="H29" s="34">
        <v>21614</v>
      </c>
      <c r="I29" s="34">
        <v>22325</v>
      </c>
      <c r="J29" s="36">
        <f t="shared" si="1"/>
        <v>3.2895345609327289</v>
      </c>
      <c r="K29" s="34"/>
      <c r="L29" s="37">
        <f t="shared" si="3"/>
        <v>1.4455591225254147</v>
      </c>
      <c r="M29" s="37">
        <f t="shared" si="3"/>
        <v>1.5480895915678525</v>
      </c>
    </row>
    <row r="30" spans="2:13" s="13" customFormat="1" ht="16.5" customHeight="1" x14ac:dyDescent="0.2">
      <c r="B30" s="30" t="s">
        <v>13</v>
      </c>
      <c r="C30" s="8"/>
      <c r="D30" s="34">
        <v>1127</v>
      </c>
      <c r="E30" s="34">
        <v>1149</v>
      </c>
      <c r="F30" s="35">
        <f t="shared" si="0"/>
        <v>1.9520851818988465</v>
      </c>
      <c r="G30" s="34"/>
      <c r="H30" s="34">
        <v>3492</v>
      </c>
      <c r="I30" s="34">
        <v>2267</v>
      </c>
      <c r="J30" s="36">
        <f t="shared" si="1"/>
        <v>-35.080183276059564</v>
      </c>
      <c r="K30" s="34"/>
      <c r="L30" s="37">
        <f t="shared" si="3"/>
        <v>3.0984915705412601</v>
      </c>
      <c r="M30" s="37">
        <f t="shared" si="3"/>
        <v>1.9730200174064403</v>
      </c>
    </row>
    <row r="31" spans="2:13" s="13" customFormat="1" ht="16.5" customHeight="1" x14ac:dyDescent="0.2">
      <c r="B31" s="30" t="s">
        <v>14</v>
      </c>
      <c r="C31" s="8"/>
      <c r="D31" s="34">
        <v>3641</v>
      </c>
      <c r="E31" s="34">
        <v>4351</v>
      </c>
      <c r="F31" s="35">
        <f t="shared" si="0"/>
        <v>19.500137324910739</v>
      </c>
      <c r="G31" s="34"/>
      <c r="H31" s="34">
        <v>7129</v>
      </c>
      <c r="I31" s="34">
        <v>8075</v>
      </c>
      <c r="J31" s="36">
        <f t="shared" si="1"/>
        <v>13.269743302005891</v>
      </c>
      <c r="K31" s="34"/>
      <c r="L31" s="37">
        <f t="shared" si="3"/>
        <v>1.9579785773139247</v>
      </c>
      <c r="M31" s="37">
        <f t="shared" si="3"/>
        <v>1.8558951965065502</v>
      </c>
    </row>
    <row r="32" spans="2:13" s="13" customFormat="1" ht="16.5" customHeight="1" x14ac:dyDescent="0.2">
      <c r="B32" s="30" t="s">
        <v>15</v>
      </c>
      <c r="C32" s="8"/>
      <c r="D32" s="34">
        <v>1921</v>
      </c>
      <c r="E32" s="34">
        <v>2457</v>
      </c>
      <c r="F32" s="35">
        <f t="shared" si="0"/>
        <v>27.902134305049454</v>
      </c>
      <c r="G32" s="34"/>
      <c r="H32" s="34">
        <v>4763</v>
      </c>
      <c r="I32" s="34">
        <v>6320</v>
      </c>
      <c r="J32" s="36">
        <f t="shared" si="1"/>
        <v>32.689481419273569</v>
      </c>
      <c r="K32" s="34"/>
      <c r="L32" s="37">
        <f t="shared" si="3"/>
        <v>2.4794377928162414</v>
      </c>
      <c r="M32" s="37">
        <f t="shared" si="3"/>
        <v>2.5722425722425721</v>
      </c>
    </row>
    <row r="33" spans="2:13" s="13" customFormat="1" ht="16.5" customHeight="1" x14ac:dyDescent="0.2">
      <c r="B33" s="30" t="s">
        <v>16</v>
      </c>
      <c r="C33" s="8"/>
      <c r="D33" s="34">
        <v>1469</v>
      </c>
      <c r="E33" s="34">
        <v>1944</v>
      </c>
      <c r="F33" s="35">
        <f t="shared" si="0"/>
        <v>32.334921715452687</v>
      </c>
      <c r="G33" s="34"/>
      <c r="H33" s="34">
        <v>3030</v>
      </c>
      <c r="I33" s="34">
        <v>3798</v>
      </c>
      <c r="J33" s="36">
        <f t="shared" si="1"/>
        <v>25.346534653465348</v>
      </c>
      <c r="K33" s="34"/>
      <c r="L33" s="37">
        <f t="shared" si="3"/>
        <v>2.0626276378488768</v>
      </c>
      <c r="M33" s="37">
        <f t="shared" si="3"/>
        <v>1.9537037037037037</v>
      </c>
    </row>
    <row r="34" spans="2:13" s="13" customFormat="1" ht="16.5" customHeight="1" x14ac:dyDescent="0.2">
      <c r="B34" s="30" t="s">
        <v>17</v>
      </c>
      <c r="C34" s="8"/>
      <c r="D34" s="34">
        <v>1382</v>
      </c>
      <c r="E34" s="34">
        <v>1955</v>
      </c>
      <c r="F34" s="35">
        <f t="shared" si="0"/>
        <v>41.461649782923303</v>
      </c>
      <c r="G34" s="34"/>
      <c r="H34" s="34">
        <v>4343</v>
      </c>
      <c r="I34" s="34">
        <v>3969</v>
      </c>
      <c r="J34" s="36">
        <f t="shared" si="1"/>
        <v>-8.6115588303016342</v>
      </c>
      <c r="K34" s="34"/>
      <c r="L34" s="37">
        <f t="shared" si="3"/>
        <v>3.1425470332850942</v>
      </c>
      <c r="M34" s="37">
        <f t="shared" si="3"/>
        <v>2.0301790281329923</v>
      </c>
    </row>
    <row r="35" spans="2:13" s="13" customFormat="1" ht="16.5" customHeight="1" x14ac:dyDescent="0.2">
      <c r="B35" s="30" t="s">
        <v>18</v>
      </c>
      <c r="C35" s="8"/>
      <c r="D35" s="34">
        <v>584</v>
      </c>
      <c r="E35" s="34">
        <v>812</v>
      </c>
      <c r="F35" s="35">
        <f t="shared" si="0"/>
        <v>39.041095890410958</v>
      </c>
      <c r="G35" s="34"/>
      <c r="H35" s="34">
        <v>1793</v>
      </c>
      <c r="I35" s="34">
        <v>1975</v>
      </c>
      <c r="J35" s="36">
        <f t="shared" si="1"/>
        <v>10.15058561070831</v>
      </c>
      <c r="K35" s="34"/>
      <c r="L35" s="37">
        <f t="shared" si="3"/>
        <v>3.0702054794520546</v>
      </c>
      <c r="M35" s="37">
        <f t="shared" si="3"/>
        <v>2.4322660098522166</v>
      </c>
    </row>
    <row r="36" spans="2:13" s="13" customFormat="1" ht="16.5" customHeight="1" x14ac:dyDescent="0.2">
      <c r="B36" s="30" t="s">
        <v>19</v>
      </c>
      <c r="C36" s="8"/>
      <c r="D36" s="34">
        <v>1835</v>
      </c>
      <c r="E36" s="34">
        <v>2411</v>
      </c>
      <c r="F36" s="35">
        <f t="shared" si="0"/>
        <v>31.389645776566759</v>
      </c>
      <c r="G36" s="34"/>
      <c r="H36" s="34">
        <v>3154</v>
      </c>
      <c r="I36" s="34">
        <v>4897</v>
      </c>
      <c r="J36" s="36">
        <f t="shared" si="1"/>
        <v>55.263157894736842</v>
      </c>
      <c r="K36" s="34"/>
      <c r="L36" s="37">
        <f t="shared" si="3"/>
        <v>1.7188010899182562</v>
      </c>
      <c r="M36" s="37">
        <f t="shared" si="3"/>
        <v>2.0311074243052674</v>
      </c>
    </row>
    <row r="37" spans="2:13" s="13" customFormat="1" ht="16.5" customHeight="1" x14ac:dyDescent="0.2">
      <c r="B37" s="30" t="s">
        <v>80</v>
      </c>
      <c r="C37" s="8"/>
      <c r="D37" s="34">
        <v>394</v>
      </c>
      <c r="E37" s="34">
        <v>542</v>
      </c>
      <c r="F37" s="35">
        <f t="shared" si="0"/>
        <v>37.56345177664975</v>
      </c>
      <c r="G37" s="34"/>
      <c r="H37" s="34">
        <v>743</v>
      </c>
      <c r="I37" s="34">
        <v>1209</v>
      </c>
      <c r="J37" s="36">
        <f t="shared" si="1"/>
        <v>62.718707940780618</v>
      </c>
      <c r="K37" s="34"/>
      <c r="L37" s="37">
        <f t="shared" si="3"/>
        <v>1.8857868020304569</v>
      </c>
      <c r="M37" s="37">
        <f t="shared" si="3"/>
        <v>2.2306273062730626</v>
      </c>
    </row>
    <row r="38" spans="2:13" s="13" customFormat="1" ht="16.5" customHeight="1" x14ac:dyDescent="0.2">
      <c r="B38" s="30" t="s">
        <v>49</v>
      </c>
      <c r="C38" s="8"/>
      <c r="D38" s="34">
        <v>259</v>
      </c>
      <c r="E38" s="34">
        <v>629</v>
      </c>
      <c r="F38" s="35">
        <f t="shared" si="0"/>
        <v>142.85714285714286</v>
      </c>
      <c r="G38" s="34"/>
      <c r="H38" s="34">
        <v>617</v>
      </c>
      <c r="I38" s="34">
        <v>1315</v>
      </c>
      <c r="J38" s="36">
        <f t="shared" si="1"/>
        <v>113.12803889789303</v>
      </c>
      <c r="K38" s="34"/>
      <c r="L38" s="37">
        <f t="shared" si="3"/>
        <v>2.3822393822393821</v>
      </c>
      <c r="M38" s="37">
        <f t="shared" si="3"/>
        <v>2.0906200317965022</v>
      </c>
    </row>
    <row r="39" spans="2:13" s="13" customFormat="1" ht="16.5" customHeight="1" x14ac:dyDescent="0.2">
      <c r="B39" s="30" t="s">
        <v>20</v>
      </c>
      <c r="C39" s="8"/>
      <c r="D39" s="34">
        <v>345</v>
      </c>
      <c r="E39" s="34">
        <v>408</v>
      </c>
      <c r="F39" s="35">
        <f t="shared" si="0"/>
        <v>18.260869565217391</v>
      </c>
      <c r="G39" s="34"/>
      <c r="H39" s="34">
        <v>884</v>
      </c>
      <c r="I39" s="34">
        <v>923</v>
      </c>
      <c r="J39" s="36">
        <f t="shared" si="1"/>
        <v>4.4117647058823533</v>
      </c>
      <c r="K39" s="34"/>
      <c r="L39" s="37">
        <f t="shared" si="3"/>
        <v>2.5623188405797102</v>
      </c>
      <c r="M39" s="37">
        <f t="shared" si="3"/>
        <v>2.2622549019607843</v>
      </c>
    </row>
    <row r="40" spans="2:13" s="13" customFormat="1" ht="16.5" customHeight="1" x14ac:dyDescent="0.2">
      <c r="B40" s="30" t="s">
        <v>21</v>
      </c>
      <c r="C40" s="8"/>
      <c r="D40" s="34">
        <v>5405</v>
      </c>
      <c r="E40" s="34">
        <v>7700</v>
      </c>
      <c r="F40" s="35">
        <f t="shared" si="0"/>
        <v>42.460684551341352</v>
      </c>
      <c r="G40" s="34"/>
      <c r="H40" s="34">
        <v>12095</v>
      </c>
      <c r="I40" s="34">
        <v>16067</v>
      </c>
      <c r="J40" s="36">
        <f t="shared" si="1"/>
        <v>32.840016535758579</v>
      </c>
      <c r="K40" s="34"/>
      <c r="L40" s="37">
        <f t="shared" si="3"/>
        <v>2.2377428307123033</v>
      </c>
      <c r="M40" s="37">
        <f t="shared" si="3"/>
        <v>2.0866233766233768</v>
      </c>
    </row>
    <row r="41" spans="2:13" s="13" customFormat="1" ht="16.5" customHeight="1" x14ac:dyDescent="0.2">
      <c r="B41" s="30" t="s">
        <v>22</v>
      </c>
      <c r="C41" s="8"/>
      <c r="D41" s="34">
        <v>894</v>
      </c>
      <c r="E41" s="34">
        <v>1424</v>
      </c>
      <c r="F41" s="35">
        <f t="shared" si="0"/>
        <v>59.2841163310962</v>
      </c>
      <c r="G41" s="34"/>
      <c r="H41" s="34">
        <v>1788</v>
      </c>
      <c r="I41" s="34">
        <v>2926</v>
      </c>
      <c r="J41" s="36">
        <f t="shared" si="1"/>
        <v>63.646532438478751</v>
      </c>
      <c r="K41" s="34"/>
      <c r="L41" s="37">
        <f t="shared" si="3"/>
        <v>2</v>
      </c>
      <c r="M41" s="37">
        <f t="shared" si="3"/>
        <v>2.0547752808988764</v>
      </c>
    </row>
    <row r="42" spans="2:13" s="13" customFormat="1" ht="16.5" customHeight="1" x14ac:dyDescent="0.2">
      <c r="B42" s="30" t="s">
        <v>23</v>
      </c>
      <c r="C42" s="8"/>
      <c r="D42" s="34">
        <v>1208</v>
      </c>
      <c r="E42" s="34">
        <v>4043</v>
      </c>
      <c r="F42" s="35" t="str">
        <f t="shared" si="0"/>
        <v>...</v>
      </c>
      <c r="G42" s="34"/>
      <c r="H42" s="34">
        <v>2917</v>
      </c>
      <c r="I42" s="34">
        <v>7520</v>
      </c>
      <c r="J42" s="36">
        <f t="shared" si="1"/>
        <v>157.79910867329448</v>
      </c>
      <c r="K42" s="34"/>
      <c r="L42" s="37">
        <f t="shared" si="3"/>
        <v>2.4147350993377485</v>
      </c>
      <c r="M42" s="37">
        <f t="shared" si="3"/>
        <v>1.8600049468216671</v>
      </c>
    </row>
    <row r="43" spans="2:13" s="13" customFormat="1" ht="16.5" customHeight="1" x14ac:dyDescent="0.2">
      <c r="B43" s="30" t="s">
        <v>24</v>
      </c>
      <c r="C43" s="8"/>
      <c r="D43" s="34">
        <v>115</v>
      </c>
      <c r="E43" s="34">
        <v>54</v>
      </c>
      <c r="F43" s="35">
        <f t="shared" si="0"/>
        <v>-53.043478260869563</v>
      </c>
      <c r="G43" s="34"/>
      <c r="H43" s="34">
        <v>214</v>
      </c>
      <c r="I43" s="34">
        <v>548</v>
      </c>
      <c r="J43" s="36">
        <f t="shared" si="1"/>
        <v>156.07476635514018</v>
      </c>
      <c r="K43" s="34"/>
      <c r="L43" s="37">
        <f t="shared" si="3"/>
        <v>1.8608695652173912</v>
      </c>
      <c r="M43" s="37">
        <f t="shared" si="3"/>
        <v>10.148148148148149</v>
      </c>
    </row>
    <row r="44" spans="2:13" s="13" customFormat="1" ht="16.5" customHeight="1" x14ac:dyDescent="0.2">
      <c r="B44" s="30" t="s">
        <v>25</v>
      </c>
      <c r="C44" s="8"/>
      <c r="D44" s="34">
        <v>1309</v>
      </c>
      <c r="E44" s="34">
        <v>1447</v>
      </c>
      <c r="F44" s="35">
        <f t="shared" si="0"/>
        <v>10.542398777692895</v>
      </c>
      <c r="G44" s="34"/>
      <c r="H44" s="34">
        <v>2736</v>
      </c>
      <c r="I44" s="34">
        <v>3245</v>
      </c>
      <c r="J44" s="36">
        <f t="shared" si="1"/>
        <v>18.603801169590643</v>
      </c>
      <c r="K44" s="34"/>
      <c r="L44" s="37">
        <f t="shared" si="3"/>
        <v>2.0901451489686784</v>
      </c>
      <c r="M44" s="37">
        <f t="shared" si="3"/>
        <v>2.2425708362128542</v>
      </c>
    </row>
    <row r="45" spans="2:13" s="13" customFormat="1" ht="16.5" customHeight="1" x14ac:dyDescent="0.2">
      <c r="B45" s="30" t="s">
        <v>67</v>
      </c>
      <c r="C45" s="8"/>
      <c r="D45" s="34">
        <v>14426</v>
      </c>
      <c r="E45" s="34">
        <v>23515</v>
      </c>
      <c r="F45" s="35">
        <f t="shared" si="0"/>
        <v>63.00429779564675</v>
      </c>
      <c r="G45" s="34"/>
      <c r="H45" s="34">
        <v>30074</v>
      </c>
      <c r="I45" s="34">
        <v>48868</v>
      </c>
      <c r="J45" s="36">
        <f t="shared" si="1"/>
        <v>62.492518454478954</v>
      </c>
      <c r="K45" s="34"/>
      <c r="L45" s="37">
        <f t="shared" si="3"/>
        <v>2.0847081658117288</v>
      </c>
      <c r="M45" s="37">
        <f t="shared" si="3"/>
        <v>2.0781628747607912</v>
      </c>
    </row>
    <row r="46" spans="2:13" s="13" customFormat="1" ht="15.75" customHeight="1" x14ac:dyDescent="0.2">
      <c r="B46" s="30" t="s">
        <v>50</v>
      </c>
      <c r="C46" s="8"/>
      <c r="D46" s="34">
        <v>97</v>
      </c>
      <c r="E46" s="34">
        <v>234</v>
      </c>
      <c r="F46" s="35">
        <f t="shared" si="0"/>
        <v>141.23711340206185</v>
      </c>
      <c r="G46" s="34"/>
      <c r="H46" s="34">
        <v>311</v>
      </c>
      <c r="I46" s="34">
        <v>587</v>
      </c>
      <c r="J46" s="36">
        <f t="shared" si="1"/>
        <v>88.745980707395503</v>
      </c>
      <c r="K46" s="34"/>
      <c r="L46" s="37">
        <f t="shared" si="3"/>
        <v>3.2061855670103094</v>
      </c>
      <c r="M46" s="37">
        <f t="shared" si="3"/>
        <v>2.5085470085470085</v>
      </c>
    </row>
    <row r="47" spans="2:13" s="13" customFormat="1" ht="16.5" customHeight="1" x14ac:dyDescent="0.2">
      <c r="B47" s="77" t="s">
        <v>81</v>
      </c>
      <c r="C47" s="78"/>
      <c r="D47" s="79">
        <v>843</v>
      </c>
      <c r="E47" s="79">
        <v>1155</v>
      </c>
      <c r="F47" s="80">
        <f t="shared" si="0"/>
        <v>37.010676156583628</v>
      </c>
      <c r="G47" s="79"/>
      <c r="H47" s="79">
        <v>1500</v>
      </c>
      <c r="I47" s="79">
        <v>2240</v>
      </c>
      <c r="J47" s="81">
        <f t="shared" si="1"/>
        <v>49.333333333333336</v>
      </c>
      <c r="K47" s="79"/>
      <c r="L47" s="82">
        <f t="shared" si="3"/>
        <v>1.7793594306049823</v>
      </c>
      <c r="M47" s="82">
        <f t="shared" si="3"/>
        <v>1.9393939393939394</v>
      </c>
    </row>
    <row r="48" spans="2:13" s="13" customFormat="1" ht="22.5" customHeight="1" x14ac:dyDescent="0.2">
      <c r="B48" s="41" t="s">
        <v>82</v>
      </c>
      <c r="C48" s="8"/>
      <c r="D48" s="11">
        <v>28082</v>
      </c>
      <c r="E48" s="11">
        <v>41137</v>
      </c>
      <c r="F48" s="22">
        <f t="shared" si="0"/>
        <v>46.488854070222921</v>
      </c>
      <c r="G48" s="11"/>
      <c r="H48" s="11">
        <v>66848</v>
      </c>
      <c r="I48" s="11">
        <v>101942</v>
      </c>
      <c r="J48" s="23">
        <f t="shared" si="1"/>
        <v>52.498204882719001</v>
      </c>
      <c r="K48" s="11"/>
      <c r="L48" s="21">
        <f t="shared" si="3"/>
        <v>2.3804572323908553</v>
      </c>
      <c r="M48" s="21">
        <f t="shared" si="3"/>
        <v>2.4781097308991904</v>
      </c>
    </row>
    <row r="49" spans="2:13" s="13" customFormat="1" ht="16.5" customHeight="1" x14ac:dyDescent="0.2">
      <c r="B49" s="31" t="s">
        <v>66</v>
      </c>
      <c r="C49" s="10"/>
      <c r="D49" s="34">
        <v>22846</v>
      </c>
      <c r="E49" s="34">
        <v>33042</v>
      </c>
      <c r="F49" s="35">
        <f t="shared" si="0"/>
        <v>44.629256762671801</v>
      </c>
      <c r="G49" s="34"/>
      <c r="H49" s="34">
        <v>54520</v>
      </c>
      <c r="I49" s="34">
        <v>79052</v>
      </c>
      <c r="J49" s="36">
        <f t="shared" si="1"/>
        <v>44.99633162142333</v>
      </c>
      <c r="K49" s="34"/>
      <c r="L49" s="37">
        <f t="shared" si="3"/>
        <v>2.386413376521054</v>
      </c>
      <c r="M49" s="37">
        <f t="shared" si="3"/>
        <v>2.3924701894558442</v>
      </c>
    </row>
    <row r="50" spans="2:13" s="13" customFormat="1" ht="16.5" customHeight="1" x14ac:dyDescent="0.2">
      <c r="B50" s="31" t="s">
        <v>26</v>
      </c>
      <c r="C50" s="10"/>
      <c r="D50" s="34">
        <v>1910</v>
      </c>
      <c r="E50" s="34">
        <v>3655</v>
      </c>
      <c r="F50" s="35">
        <f t="shared" si="0"/>
        <v>91.361256544502623</v>
      </c>
      <c r="G50" s="34"/>
      <c r="H50" s="34">
        <v>4360</v>
      </c>
      <c r="I50" s="34">
        <v>10286</v>
      </c>
      <c r="J50" s="36">
        <f t="shared" si="1"/>
        <v>135.91743119266056</v>
      </c>
      <c r="K50" s="34"/>
      <c r="L50" s="37">
        <f t="shared" si="3"/>
        <v>2.2827225130890052</v>
      </c>
      <c r="M50" s="37">
        <f t="shared" si="3"/>
        <v>2.8142270861833105</v>
      </c>
    </row>
    <row r="51" spans="2:13" s="13" customFormat="1" ht="16.5" customHeight="1" x14ac:dyDescent="0.2">
      <c r="B51" s="31" t="s">
        <v>58</v>
      </c>
      <c r="C51" s="10"/>
      <c r="D51" s="34">
        <v>639</v>
      </c>
      <c r="E51" s="34">
        <v>1066</v>
      </c>
      <c r="F51" s="35">
        <f t="shared" si="0"/>
        <v>66.823161189358373</v>
      </c>
      <c r="G51" s="34"/>
      <c r="H51" s="34">
        <v>1438</v>
      </c>
      <c r="I51" s="34">
        <v>4026</v>
      </c>
      <c r="J51" s="36">
        <f t="shared" si="1"/>
        <v>179.97218358831711</v>
      </c>
      <c r="K51" s="34"/>
      <c r="L51" s="37">
        <f>IF(AND(D51=0,H51=0),0,IF(OR(D51="...",H51="..."),"...",H51/D51))</f>
        <v>2.2503912363067293</v>
      </c>
      <c r="M51" s="37">
        <f>IF(AND(E51=0,I51=0),0,IF(OR(E51="...",I51="..."),"...",I51/E51))</f>
        <v>3.7767354596622891</v>
      </c>
    </row>
    <row r="52" spans="2:13" s="13" customFormat="1" ht="16.5" customHeight="1" x14ac:dyDescent="0.2">
      <c r="B52" s="31" t="s">
        <v>59</v>
      </c>
      <c r="C52" s="10"/>
      <c r="D52" s="34">
        <v>445</v>
      </c>
      <c r="E52" s="34">
        <v>412</v>
      </c>
      <c r="F52" s="35">
        <f t="shared" si="0"/>
        <v>-7.415730337078652</v>
      </c>
      <c r="G52" s="34"/>
      <c r="H52" s="34">
        <v>913</v>
      </c>
      <c r="I52" s="34">
        <v>1090</v>
      </c>
      <c r="J52" s="36">
        <f t="shared" si="1"/>
        <v>19.386637458926614</v>
      </c>
      <c r="K52" s="34"/>
      <c r="L52" s="37">
        <f>IF(AND(D52=0,H52=0),0,IF(OR(D52="...",H52="..."),"...",H52/D52))</f>
        <v>2.0516853932584271</v>
      </c>
      <c r="M52" s="37">
        <f>IF(AND(E52=0,I52=0),0,IF(OR(E52="...",I52="..."),"...",I52/E52))</f>
        <v>2.645631067961165</v>
      </c>
    </row>
    <row r="53" spans="2:13" s="14" customFormat="1" ht="16.5" customHeight="1" x14ac:dyDescent="0.2">
      <c r="B53" s="31" t="s">
        <v>27</v>
      </c>
      <c r="C53" s="10"/>
      <c r="D53" s="34">
        <v>355</v>
      </c>
      <c r="E53" s="34">
        <v>498</v>
      </c>
      <c r="F53" s="35">
        <f t="shared" si="0"/>
        <v>40.281690140845072</v>
      </c>
      <c r="G53" s="34"/>
      <c r="H53" s="34">
        <v>851</v>
      </c>
      <c r="I53" s="34">
        <v>1139</v>
      </c>
      <c r="J53" s="36">
        <f t="shared" si="1"/>
        <v>33.84253819036428</v>
      </c>
      <c r="K53" s="34"/>
      <c r="L53" s="37">
        <f t="shared" si="3"/>
        <v>2.3971830985915492</v>
      </c>
      <c r="M53" s="37">
        <f t="shared" si="3"/>
        <v>2.2871485943775101</v>
      </c>
    </row>
    <row r="54" spans="2:13" s="13" customFormat="1" ht="16.5" customHeight="1" x14ac:dyDescent="0.2">
      <c r="B54" s="31" t="s">
        <v>28</v>
      </c>
      <c r="C54" s="10"/>
      <c r="D54" s="34">
        <v>1127</v>
      </c>
      <c r="E54" s="34">
        <v>1477</v>
      </c>
      <c r="F54" s="35">
        <f t="shared" si="0"/>
        <v>31.055900621118013</v>
      </c>
      <c r="G54" s="34"/>
      <c r="H54" s="34">
        <v>2949</v>
      </c>
      <c r="I54" s="34">
        <v>3908</v>
      </c>
      <c r="J54" s="36">
        <f t="shared" si="1"/>
        <v>32.519498134961005</v>
      </c>
      <c r="K54" s="34"/>
      <c r="L54" s="37">
        <f t="shared" si="3"/>
        <v>2.616681455190772</v>
      </c>
      <c r="M54" s="37">
        <f t="shared" si="3"/>
        <v>2.6459038591740014</v>
      </c>
    </row>
    <row r="55" spans="2:13" s="13" customFormat="1" ht="16.5" customHeight="1" x14ac:dyDescent="0.2">
      <c r="B55" s="31" t="s">
        <v>29</v>
      </c>
      <c r="C55" s="10"/>
      <c r="D55" s="34">
        <v>188</v>
      </c>
      <c r="E55" s="34">
        <v>260</v>
      </c>
      <c r="F55" s="35">
        <f t="shared" si="0"/>
        <v>38.297872340425535</v>
      </c>
      <c r="G55" s="34"/>
      <c r="H55" s="34">
        <v>380</v>
      </c>
      <c r="I55" s="34">
        <v>576</v>
      </c>
      <c r="J55" s="36">
        <f t="shared" si="1"/>
        <v>51.578947368421055</v>
      </c>
      <c r="K55" s="34"/>
      <c r="L55" s="37">
        <f t="shared" si="3"/>
        <v>2.021276595744681</v>
      </c>
      <c r="M55" s="37">
        <f t="shared" si="3"/>
        <v>2.2153846153846155</v>
      </c>
    </row>
    <row r="56" spans="2:13" s="13" customFormat="1" ht="15.75" customHeight="1" x14ac:dyDescent="0.2">
      <c r="B56" s="83" t="s">
        <v>30</v>
      </c>
      <c r="C56" s="84"/>
      <c r="D56" s="79">
        <v>572</v>
      </c>
      <c r="E56" s="79">
        <v>727</v>
      </c>
      <c r="F56" s="80">
        <f t="shared" si="0"/>
        <v>27.097902097902097</v>
      </c>
      <c r="G56" s="79"/>
      <c r="H56" s="79">
        <v>1437</v>
      </c>
      <c r="I56" s="79">
        <v>1865</v>
      </c>
      <c r="J56" s="81">
        <f t="shared" si="1"/>
        <v>29.784272790535837</v>
      </c>
      <c r="K56" s="79"/>
      <c r="L56" s="82">
        <f t="shared" si="3"/>
        <v>2.5122377622377621</v>
      </c>
      <c r="M56" s="82">
        <f t="shared" si="3"/>
        <v>2.5653370013755157</v>
      </c>
    </row>
    <row r="57" spans="2:13" s="13" customFormat="1" ht="22.5" customHeight="1" x14ac:dyDescent="0.2">
      <c r="B57" s="42" t="s">
        <v>83</v>
      </c>
      <c r="C57" s="10"/>
      <c r="D57" s="11">
        <v>1274</v>
      </c>
      <c r="E57" s="11">
        <v>1494</v>
      </c>
      <c r="F57" s="22">
        <f t="shared" si="0"/>
        <v>17.26844583987441</v>
      </c>
      <c r="G57" s="11"/>
      <c r="H57" s="11">
        <v>4443</v>
      </c>
      <c r="I57" s="11">
        <v>4921</v>
      </c>
      <c r="J57" s="23">
        <f t="shared" si="1"/>
        <v>10.758496511366195</v>
      </c>
      <c r="K57" s="11"/>
      <c r="L57" s="21">
        <f t="shared" si="3"/>
        <v>3.4874411302982731</v>
      </c>
      <c r="M57" s="21">
        <f t="shared" si="3"/>
        <v>3.2938420348058903</v>
      </c>
    </row>
    <row r="58" spans="2:13" s="13" customFormat="1" ht="16.5" customHeight="1" x14ac:dyDescent="0.2">
      <c r="B58" s="32" t="s">
        <v>31</v>
      </c>
      <c r="C58" s="8"/>
      <c r="D58" s="34">
        <v>206</v>
      </c>
      <c r="E58" s="34">
        <v>201</v>
      </c>
      <c r="F58" s="35">
        <f t="shared" si="0"/>
        <v>-2.4271844660194173</v>
      </c>
      <c r="G58" s="34"/>
      <c r="H58" s="34">
        <v>526</v>
      </c>
      <c r="I58" s="34">
        <v>563</v>
      </c>
      <c r="J58" s="36">
        <f t="shared" si="1"/>
        <v>7.0342205323193916</v>
      </c>
      <c r="K58" s="34"/>
      <c r="L58" s="37">
        <f t="shared" si="3"/>
        <v>2.5533980582524274</v>
      </c>
      <c r="M58" s="37">
        <f t="shared" si="3"/>
        <v>2.8009950248756219</v>
      </c>
    </row>
    <row r="59" spans="2:13" s="13" customFormat="1" ht="16.5" customHeight="1" x14ac:dyDescent="0.2">
      <c r="B59" s="32" t="s">
        <v>32</v>
      </c>
      <c r="C59" s="8"/>
      <c r="D59" s="34">
        <v>218</v>
      </c>
      <c r="E59" s="34">
        <v>351</v>
      </c>
      <c r="F59" s="35">
        <f t="shared" si="0"/>
        <v>61.009174311926607</v>
      </c>
      <c r="G59" s="34"/>
      <c r="H59" s="34">
        <v>625</v>
      </c>
      <c r="I59" s="34">
        <v>856</v>
      </c>
      <c r="J59" s="36">
        <f t="shared" si="1"/>
        <v>36.96</v>
      </c>
      <c r="K59" s="34"/>
      <c r="L59" s="37">
        <f t="shared" si="3"/>
        <v>2.8669724770642202</v>
      </c>
      <c r="M59" s="37">
        <f t="shared" si="3"/>
        <v>2.4387464387464388</v>
      </c>
    </row>
    <row r="60" spans="2:13" s="13" customFormat="1" ht="16.5" customHeight="1" x14ac:dyDescent="0.2">
      <c r="B60" s="32" t="s">
        <v>44</v>
      </c>
      <c r="C60" s="8"/>
      <c r="D60" s="34">
        <v>314</v>
      </c>
      <c r="E60" s="34">
        <v>375</v>
      </c>
      <c r="F60" s="35">
        <f t="shared" si="0"/>
        <v>19.426751592356688</v>
      </c>
      <c r="G60" s="34"/>
      <c r="H60" s="34">
        <v>1345</v>
      </c>
      <c r="I60" s="34">
        <v>1092</v>
      </c>
      <c r="J60" s="36">
        <f t="shared" si="1"/>
        <v>-18.810408921933085</v>
      </c>
      <c r="K60" s="34"/>
      <c r="L60" s="37">
        <f t="shared" si="3"/>
        <v>4.2834394904458595</v>
      </c>
      <c r="M60" s="37">
        <f t="shared" si="3"/>
        <v>2.9119999999999999</v>
      </c>
    </row>
    <row r="61" spans="2:13" s="13" customFormat="1" ht="15.75" customHeight="1" x14ac:dyDescent="0.2">
      <c r="B61" s="85" t="s">
        <v>33</v>
      </c>
      <c r="C61" s="78"/>
      <c r="D61" s="79">
        <v>536</v>
      </c>
      <c r="E61" s="79">
        <v>567</v>
      </c>
      <c r="F61" s="80">
        <f t="shared" si="0"/>
        <v>5.7835820895522385</v>
      </c>
      <c r="G61" s="79"/>
      <c r="H61" s="79">
        <v>1947</v>
      </c>
      <c r="I61" s="79">
        <v>2410</v>
      </c>
      <c r="J61" s="81">
        <f t="shared" si="1"/>
        <v>23.780174627632256</v>
      </c>
      <c r="K61" s="79"/>
      <c r="L61" s="82">
        <f t="shared" si="3"/>
        <v>3.6324626865671643</v>
      </c>
      <c r="M61" s="82">
        <f t="shared" si="3"/>
        <v>4.2504409171075839</v>
      </c>
    </row>
    <row r="62" spans="2:13" s="13" customFormat="1" ht="22.5" customHeight="1" x14ac:dyDescent="0.2">
      <c r="B62" s="38" t="s">
        <v>84</v>
      </c>
      <c r="C62" s="8"/>
      <c r="D62" s="11">
        <v>10234</v>
      </c>
      <c r="E62" s="11">
        <v>20944</v>
      </c>
      <c r="F62" s="22">
        <f t="shared" si="0"/>
        <v>104.65116279069767</v>
      </c>
      <c r="G62" s="11"/>
      <c r="H62" s="11">
        <v>27267</v>
      </c>
      <c r="I62" s="11">
        <v>51652</v>
      </c>
      <c r="J62" s="23">
        <f t="shared" si="1"/>
        <v>89.430447060549383</v>
      </c>
      <c r="K62" s="11"/>
      <c r="L62" s="21">
        <f t="shared" si="3"/>
        <v>2.6643541137385185</v>
      </c>
      <c r="M62" s="21">
        <f t="shared" si="3"/>
        <v>2.4661955691367456</v>
      </c>
    </row>
    <row r="63" spans="2:13" s="13" customFormat="1" ht="16.5" customHeight="1" x14ac:dyDescent="0.2">
      <c r="B63" s="32" t="s">
        <v>60</v>
      </c>
      <c r="C63" s="8"/>
      <c r="D63" s="34">
        <v>43</v>
      </c>
      <c r="E63" s="34">
        <v>62</v>
      </c>
      <c r="F63" s="35">
        <f t="shared" si="0"/>
        <v>44.186046511627907</v>
      </c>
      <c r="G63" s="34"/>
      <c r="H63" s="34">
        <v>148</v>
      </c>
      <c r="I63" s="34">
        <v>148</v>
      </c>
      <c r="J63" s="36">
        <f t="shared" si="1"/>
        <v>0</v>
      </c>
      <c r="K63" s="34"/>
      <c r="L63" s="37">
        <f>IF(AND(D63=0,H63=0),0,IF(OR(D63="...",H63="..."),"...",H63/D63))</f>
        <v>3.441860465116279</v>
      </c>
      <c r="M63" s="37">
        <f>IF(AND(E63=0,I63=0),0,IF(OR(E63="...",I63="..."),"...",I63/E63))</f>
        <v>2.3870967741935485</v>
      </c>
    </row>
    <row r="64" spans="2:13" s="13" customFormat="1" ht="16.5" customHeight="1" x14ac:dyDescent="0.2">
      <c r="B64" s="75" t="s">
        <v>89</v>
      </c>
      <c r="C64" s="8"/>
      <c r="D64" s="34">
        <v>762</v>
      </c>
      <c r="E64" s="34">
        <v>3220</v>
      </c>
      <c r="F64" s="35" t="str">
        <f t="shared" si="0"/>
        <v>...</v>
      </c>
      <c r="G64" s="34"/>
      <c r="H64" s="34">
        <v>2036</v>
      </c>
      <c r="I64" s="34">
        <v>6831</v>
      </c>
      <c r="J64" s="36" t="str">
        <f t="shared" si="1"/>
        <v>...</v>
      </c>
      <c r="K64" s="34"/>
      <c r="L64" s="37">
        <f t="shared" ref="L64:M88" si="4">IF(AND(D64=0,H64=0),0,IF(OR(D64="...",H64="..."),"...",H64/D64))</f>
        <v>2.6719160104986877</v>
      </c>
      <c r="M64" s="37">
        <f t="shared" si="4"/>
        <v>2.1214285714285714</v>
      </c>
    </row>
    <row r="65" spans="2:13" s="13" customFormat="1" ht="16.5" customHeight="1" x14ac:dyDescent="0.2">
      <c r="B65" s="30" t="s">
        <v>34</v>
      </c>
      <c r="C65" s="8"/>
      <c r="D65" s="34">
        <v>181</v>
      </c>
      <c r="E65" s="34">
        <v>486</v>
      </c>
      <c r="F65" s="35">
        <f t="shared" si="0"/>
        <v>168.50828729281767</v>
      </c>
      <c r="G65" s="34"/>
      <c r="H65" s="34">
        <v>487</v>
      </c>
      <c r="I65" s="34">
        <v>994</v>
      </c>
      <c r="J65" s="36">
        <f t="shared" si="1"/>
        <v>104.10677618069815</v>
      </c>
      <c r="K65" s="34"/>
      <c r="L65" s="37">
        <f t="shared" si="4"/>
        <v>2.6906077348066297</v>
      </c>
      <c r="M65" s="37">
        <f t="shared" si="4"/>
        <v>2.0452674897119341</v>
      </c>
    </row>
    <row r="66" spans="2:13" s="13" customFormat="1" ht="16.5" customHeight="1" x14ac:dyDescent="0.2">
      <c r="B66" s="30" t="s">
        <v>35</v>
      </c>
      <c r="C66" s="8"/>
      <c r="D66" s="34">
        <v>1678</v>
      </c>
      <c r="E66" s="34">
        <v>2907</v>
      </c>
      <c r="F66" s="35">
        <f t="shared" si="0"/>
        <v>73.241954707985698</v>
      </c>
      <c r="G66" s="34"/>
      <c r="H66" s="34">
        <v>6113</v>
      </c>
      <c r="I66" s="34">
        <v>10462</v>
      </c>
      <c r="J66" s="36">
        <f t="shared" si="1"/>
        <v>71.143464747259941</v>
      </c>
      <c r="K66" s="34"/>
      <c r="L66" s="37">
        <f t="shared" si="4"/>
        <v>3.6430274135876042</v>
      </c>
      <c r="M66" s="37">
        <f t="shared" si="4"/>
        <v>3.5988992088063294</v>
      </c>
    </row>
    <row r="67" spans="2:13" s="13" customFormat="1" ht="16.5" customHeight="1" x14ac:dyDescent="0.2">
      <c r="B67" s="30" t="s">
        <v>36</v>
      </c>
      <c r="C67" s="8"/>
      <c r="D67" s="34">
        <v>403</v>
      </c>
      <c r="E67" s="34">
        <v>910</v>
      </c>
      <c r="F67" s="35">
        <f t="shared" si="0"/>
        <v>125.80645161290323</v>
      </c>
      <c r="G67" s="34"/>
      <c r="H67" s="34">
        <v>775</v>
      </c>
      <c r="I67" s="34">
        <v>1382</v>
      </c>
      <c r="J67" s="36">
        <f t="shared" si="1"/>
        <v>78.322580645161295</v>
      </c>
      <c r="K67" s="34"/>
      <c r="L67" s="37">
        <f t="shared" si="4"/>
        <v>1.9230769230769231</v>
      </c>
      <c r="M67" s="37">
        <f t="shared" si="4"/>
        <v>1.5186813186813186</v>
      </c>
    </row>
    <row r="68" spans="2:13" s="13" customFormat="1" ht="16.5" customHeight="1" x14ac:dyDescent="0.2">
      <c r="B68" s="30" t="s">
        <v>37</v>
      </c>
      <c r="C68" s="8"/>
      <c r="D68" s="34">
        <v>1304</v>
      </c>
      <c r="E68" s="34">
        <v>1931</v>
      </c>
      <c r="F68" s="35">
        <f t="shared" si="0"/>
        <v>48.082822085889568</v>
      </c>
      <c r="G68" s="34"/>
      <c r="H68" s="34">
        <v>2756</v>
      </c>
      <c r="I68" s="34">
        <v>4784</v>
      </c>
      <c r="J68" s="36">
        <f t="shared" si="1"/>
        <v>73.584905660377359</v>
      </c>
      <c r="K68" s="34"/>
      <c r="L68" s="37">
        <f t="shared" si="4"/>
        <v>2.1134969325153374</v>
      </c>
      <c r="M68" s="37">
        <f t="shared" si="4"/>
        <v>2.4774728120145002</v>
      </c>
    </row>
    <row r="69" spans="2:13" s="13" customFormat="1" ht="16.5" customHeight="1" x14ac:dyDescent="0.2">
      <c r="B69" s="33" t="s">
        <v>38</v>
      </c>
      <c r="C69" s="8"/>
      <c r="D69" s="34">
        <v>561</v>
      </c>
      <c r="E69" s="34">
        <v>1520</v>
      </c>
      <c r="F69" s="35">
        <f t="shared" si="0"/>
        <v>170.94474153297682</v>
      </c>
      <c r="G69" s="34"/>
      <c r="H69" s="34">
        <v>1463</v>
      </c>
      <c r="I69" s="34">
        <v>3816</v>
      </c>
      <c r="J69" s="36">
        <f t="shared" si="1"/>
        <v>160.83390293916611</v>
      </c>
      <c r="K69" s="34"/>
      <c r="L69" s="37">
        <f t="shared" si="4"/>
        <v>2.607843137254902</v>
      </c>
      <c r="M69" s="37">
        <f t="shared" si="4"/>
        <v>2.5105263157894737</v>
      </c>
    </row>
    <row r="70" spans="2:13" s="13" customFormat="1" ht="16.5" customHeight="1" x14ac:dyDescent="0.2">
      <c r="B70" s="33" t="s">
        <v>61</v>
      </c>
      <c r="C70" s="10"/>
      <c r="D70" s="34">
        <v>138</v>
      </c>
      <c r="E70" s="34">
        <v>138</v>
      </c>
      <c r="F70" s="35">
        <f t="shared" si="0"/>
        <v>0</v>
      </c>
      <c r="G70" s="34"/>
      <c r="H70" s="34">
        <v>730</v>
      </c>
      <c r="I70" s="34">
        <v>337</v>
      </c>
      <c r="J70" s="36">
        <f t="shared" si="1"/>
        <v>-53.835616438356162</v>
      </c>
      <c r="K70" s="34"/>
      <c r="L70" s="37">
        <f t="shared" si="4"/>
        <v>5.2898550724637685</v>
      </c>
      <c r="M70" s="37">
        <f t="shared" si="4"/>
        <v>2.4420289855072466</v>
      </c>
    </row>
    <row r="71" spans="2:13" s="13" customFormat="1" ht="16.5" customHeight="1" x14ac:dyDescent="0.2">
      <c r="B71" s="33" t="s">
        <v>39</v>
      </c>
      <c r="C71" s="10"/>
      <c r="D71" s="34">
        <v>1042</v>
      </c>
      <c r="E71" s="34">
        <v>2764</v>
      </c>
      <c r="F71" s="35">
        <f t="shared" si="0"/>
        <v>165.25911708253358</v>
      </c>
      <c r="G71" s="34"/>
      <c r="H71" s="34">
        <v>2290</v>
      </c>
      <c r="I71" s="34">
        <v>4695</v>
      </c>
      <c r="J71" s="36">
        <f t="shared" si="1"/>
        <v>105.02183406113537</v>
      </c>
      <c r="K71" s="34"/>
      <c r="L71" s="37">
        <f t="shared" si="4"/>
        <v>2.1976967370441458</v>
      </c>
      <c r="M71" s="37">
        <f t="shared" si="4"/>
        <v>1.6986251808972503</v>
      </c>
    </row>
    <row r="72" spans="2:13" s="13" customFormat="1" ht="16.5" customHeight="1" x14ac:dyDescent="0.2">
      <c r="B72" s="33" t="s">
        <v>62</v>
      </c>
      <c r="C72" s="10"/>
      <c r="D72" s="34">
        <v>117</v>
      </c>
      <c r="E72" s="34">
        <v>206</v>
      </c>
      <c r="F72" s="35">
        <f t="shared" si="0"/>
        <v>76.068376068376068</v>
      </c>
      <c r="G72" s="34"/>
      <c r="H72" s="34">
        <v>274</v>
      </c>
      <c r="I72" s="34">
        <v>606</v>
      </c>
      <c r="J72" s="36">
        <f t="shared" si="1"/>
        <v>121.16788321167883</v>
      </c>
      <c r="K72" s="34"/>
      <c r="L72" s="37">
        <f t="shared" si="4"/>
        <v>2.341880341880342</v>
      </c>
      <c r="M72" s="37">
        <f t="shared" si="4"/>
        <v>2.941747572815534</v>
      </c>
    </row>
    <row r="73" spans="2:13" s="13" customFormat="1" ht="16.5" customHeight="1" x14ac:dyDescent="0.2">
      <c r="B73" s="33" t="s">
        <v>40</v>
      </c>
      <c r="C73" s="10"/>
      <c r="D73" s="34">
        <v>353</v>
      </c>
      <c r="E73" s="34">
        <v>630</v>
      </c>
      <c r="F73" s="35">
        <f t="shared" si="0"/>
        <v>78.47025495750708</v>
      </c>
      <c r="G73" s="34"/>
      <c r="H73" s="34">
        <v>1071</v>
      </c>
      <c r="I73" s="34">
        <v>1498</v>
      </c>
      <c r="J73" s="36">
        <f t="shared" si="1"/>
        <v>39.869281045751634</v>
      </c>
      <c r="K73" s="34"/>
      <c r="L73" s="37">
        <f t="shared" si="4"/>
        <v>3.0339943342776206</v>
      </c>
      <c r="M73" s="37">
        <f t="shared" si="4"/>
        <v>2.3777777777777778</v>
      </c>
    </row>
    <row r="74" spans="2:13" s="13" customFormat="1" ht="16.5" customHeight="1" x14ac:dyDescent="0.2">
      <c r="B74" s="33" t="s">
        <v>64</v>
      </c>
      <c r="C74" s="10"/>
      <c r="D74" s="34">
        <v>53</v>
      </c>
      <c r="E74" s="34">
        <v>121</v>
      </c>
      <c r="F74" s="35">
        <f t="shared" ref="F74:F88" si="5">IF(AND(E74=0,D74=0),0,IF(OR(D74=0,E74=0,D74="...",D74="…"),"...",IF((E74-D74)*100/D74&gt;199.9,"...",(E74-D74)*100/D74)))</f>
        <v>128.30188679245282</v>
      </c>
      <c r="G74" s="34"/>
      <c r="H74" s="34">
        <v>155</v>
      </c>
      <c r="I74" s="34">
        <v>1463</v>
      </c>
      <c r="J74" s="36" t="str">
        <f t="shared" ref="J74:J88" si="6">IF(AND(I74=0,H74=0),0,IF(OR(H74=0,I74=0,H74="...",H74="…"),"...",IF((I74-H74)*100/H74&gt;199.9,"...",(I74-H74)*100/H74)))</f>
        <v>...</v>
      </c>
      <c r="K74" s="34"/>
      <c r="L74" s="37">
        <f t="shared" si="4"/>
        <v>2.9245283018867925</v>
      </c>
      <c r="M74" s="37">
        <f t="shared" si="4"/>
        <v>12.090909090909092</v>
      </c>
    </row>
    <row r="75" spans="2:13" s="13" customFormat="1" ht="16.5" customHeight="1" x14ac:dyDescent="0.2">
      <c r="B75" s="33" t="s">
        <v>41</v>
      </c>
      <c r="C75" s="10"/>
      <c r="D75" s="34">
        <v>159</v>
      </c>
      <c r="E75" s="34">
        <v>371</v>
      </c>
      <c r="F75" s="35">
        <f t="shared" si="5"/>
        <v>133.33333333333334</v>
      </c>
      <c r="G75" s="34"/>
      <c r="H75" s="34">
        <v>607</v>
      </c>
      <c r="I75" s="34">
        <v>985</v>
      </c>
      <c r="J75" s="36">
        <f t="shared" si="6"/>
        <v>62.273476112026358</v>
      </c>
      <c r="K75" s="34"/>
      <c r="L75" s="37">
        <f t="shared" si="4"/>
        <v>3.8176100628930816</v>
      </c>
      <c r="M75" s="37">
        <f t="shared" si="4"/>
        <v>2.6549865229110514</v>
      </c>
    </row>
    <row r="76" spans="2:13" s="13" customFormat="1" ht="16.5" customHeight="1" x14ac:dyDescent="0.2">
      <c r="B76" s="33" t="s">
        <v>63</v>
      </c>
      <c r="C76" s="10"/>
      <c r="D76" s="34">
        <v>458</v>
      </c>
      <c r="E76" s="34">
        <v>618</v>
      </c>
      <c r="F76" s="35">
        <f t="shared" si="5"/>
        <v>34.93449781659389</v>
      </c>
      <c r="G76" s="34"/>
      <c r="H76" s="34">
        <v>1424</v>
      </c>
      <c r="I76" s="34">
        <v>2181</v>
      </c>
      <c r="J76" s="36">
        <f t="shared" si="6"/>
        <v>53.16011235955056</v>
      </c>
      <c r="K76" s="34"/>
      <c r="L76" s="37">
        <f t="shared" si="4"/>
        <v>3.109170305676856</v>
      </c>
      <c r="M76" s="37">
        <f t="shared" si="4"/>
        <v>3.529126213592233</v>
      </c>
    </row>
    <row r="77" spans="2:13" s="13" customFormat="1" ht="16.5" customHeight="1" x14ac:dyDescent="0.2">
      <c r="B77" s="33" t="s">
        <v>42</v>
      </c>
      <c r="C77" s="10"/>
      <c r="D77" s="34">
        <v>649</v>
      </c>
      <c r="E77" s="34">
        <v>782</v>
      </c>
      <c r="F77" s="35">
        <f t="shared" si="5"/>
        <v>20.493066255778121</v>
      </c>
      <c r="G77" s="34"/>
      <c r="H77" s="34">
        <v>1646</v>
      </c>
      <c r="I77" s="34">
        <v>2123</v>
      </c>
      <c r="J77" s="36">
        <f t="shared" si="6"/>
        <v>28.979343863912515</v>
      </c>
      <c r="K77" s="34"/>
      <c r="L77" s="37">
        <f t="shared" si="4"/>
        <v>2.5362095531587059</v>
      </c>
      <c r="M77" s="37">
        <f t="shared" si="4"/>
        <v>2.714833759590793</v>
      </c>
    </row>
    <row r="78" spans="2:13" s="13" customFormat="1" ht="16.5" customHeight="1" x14ac:dyDescent="0.2">
      <c r="B78" s="76" t="s">
        <v>90</v>
      </c>
      <c r="C78" s="10"/>
      <c r="D78" s="34">
        <v>103</v>
      </c>
      <c r="E78" s="34">
        <v>542</v>
      </c>
      <c r="F78" s="35" t="str">
        <f t="shared" si="5"/>
        <v>...</v>
      </c>
      <c r="G78" s="34"/>
      <c r="H78" s="34">
        <v>175</v>
      </c>
      <c r="I78" s="34">
        <v>1001</v>
      </c>
      <c r="J78" s="36" t="str">
        <f t="shared" si="6"/>
        <v>...</v>
      </c>
      <c r="K78" s="34"/>
      <c r="L78" s="37">
        <f t="shared" si="4"/>
        <v>1.6990291262135921</v>
      </c>
      <c r="M78" s="37">
        <f t="shared" si="4"/>
        <v>1.8468634686346863</v>
      </c>
    </row>
    <row r="79" spans="2:13" s="13" customFormat="1" ht="16.5" customHeight="1" x14ac:dyDescent="0.2">
      <c r="B79" s="33" t="s">
        <v>43</v>
      </c>
      <c r="C79" s="10"/>
      <c r="D79" s="34">
        <v>614</v>
      </c>
      <c r="E79" s="34">
        <v>1248</v>
      </c>
      <c r="F79" s="35">
        <f t="shared" si="5"/>
        <v>103.25732899022802</v>
      </c>
      <c r="G79" s="34"/>
      <c r="H79" s="34">
        <v>972</v>
      </c>
      <c r="I79" s="34">
        <v>2225</v>
      </c>
      <c r="J79" s="36">
        <f t="shared" si="6"/>
        <v>128.90946502057614</v>
      </c>
      <c r="K79" s="34"/>
      <c r="L79" s="37">
        <f t="shared" si="4"/>
        <v>1.5830618892508144</v>
      </c>
      <c r="M79" s="37">
        <f t="shared" si="4"/>
        <v>1.7828525641025641</v>
      </c>
    </row>
    <row r="80" spans="2:13" s="13" customFormat="1" ht="16.5" customHeight="1" x14ac:dyDescent="0.2">
      <c r="B80" s="33" t="s">
        <v>51</v>
      </c>
      <c r="C80" s="10"/>
      <c r="D80" s="34">
        <v>690</v>
      </c>
      <c r="E80" s="34">
        <v>1070</v>
      </c>
      <c r="F80" s="35">
        <f t="shared" si="5"/>
        <v>55.072463768115945</v>
      </c>
      <c r="G80" s="34"/>
      <c r="H80" s="34">
        <v>1723</v>
      </c>
      <c r="I80" s="34">
        <v>2240</v>
      </c>
      <c r="J80" s="36">
        <f t="shared" si="6"/>
        <v>30.005803830528148</v>
      </c>
      <c r="K80" s="34"/>
      <c r="L80" s="37">
        <f t="shared" si="4"/>
        <v>2.4971014492753625</v>
      </c>
      <c r="M80" s="37">
        <f t="shared" si="4"/>
        <v>2.0934579439252334</v>
      </c>
    </row>
    <row r="81" spans="2:14" s="13" customFormat="1" ht="16.5" customHeight="1" x14ac:dyDescent="0.2">
      <c r="B81" s="33" t="s">
        <v>52</v>
      </c>
      <c r="C81" s="10"/>
      <c r="D81" s="34">
        <v>459</v>
      </c>
      <c r="E81" s="34">
        <v>782</v>
      </c>
      <c r="F81" s="35">
        <f>IF(AND(E81=0,D81=0),0,IF(OR(D81=0,E81=0,D81="...",D81="…"),"...",IF((E81-D81)*100/D81&gt;199.9,"...",(E81-D81)*100/D81)))</f>
        <v>70.370370370370367</v>
      </c>
      <c r="G81" s="34"/>
      <c r="H81" s="34">
        <v>1106</v>
      </c>
      <c r="I81" s="34">
        <v>1817</v>
      </c>
      <c r="J81" s="36">
        <f>IF(AND(I81=0,H81=0),0,IF(OR(H81=0,I81=0,H81="...",H81="…"),"...",IF((I81-H81)*100/H81&gt;199.9,"...",(I81-H81)*100/H81)))</f>
        <v>64.285714285714292</v>
      </c>
      <c r="K81" s="34"/>
      <c r="L81" s="37">
        <f>IF(AND(D81=0,H81=0),0,IF(OR(D81="...",H81="..."),"...",H81/D81))</f>
        <v>2.4095860566448803</v>
      </c>
      <c r="M81" s="37">
        <f>IF(AND(E81=0,I81=0),0,IF(OR(E81="...",I81="..."),"...",I81/E81))</f>
        <v>2.3235294117647061</v>
      </c>
    </row>
    <row r="82" spans="2:14" s="13" customFormat="1" ht="15.75" customHeight="1" x14ac:dyDescent="0.2">
      <c r="B82" s="86" t="s">
        <v>65</v>
      </c>
      <c r="C82" s="84"/>
      <c r="D82" s="79">
        <v>467</v>
      </c>
      <c r="E82" s="79">
        <v>636</v>
      </c>
      <c r="F82" s="80">
        <f t="shared" si="5"/>
        <v>36.188436830835116</v>
      </c>
      <c r="G82" s="79"/>
      <c r="H82" s="79">
        <v>1316</v>
      </c>
      <c r="I82" s="79">
        <v>2064</v>
      </c>
      <c r="J82" s="81">
        <f t="shared" si="6"/>
        <v>56.838905775075986</v>
      </c>
      <c r="K82" s="79"/>
      <c r="L82" s="82">
        <f t="shared" si="4"/>
        <v>2.8179871520342612</v>
      </c>
      <c r="M82" s="82">
        <f t="shared" si="4"/>
        <v>3.2452830188679247</v>
      </c>
    </row>
    <row r="83" spans="2:14" s="13" customFormat="1" ht="22.5" customHeight="1" x14ac:dyDescent="0.2">
      <c r="B83" s="40" t="s">
        <v>87</v>
      </c>
      <c r="C83" s="10"/>
      <c r="D83" s="11">
        <v>1357</v>
      </c>
      <c r="E83" s="11">
        <v>3711</v>
      </c>
      <c r="F83" s="22">
        <f t="shared" si="5"/>
        <v>173.47089167280765</v>
      </c>
      <c r="G83" s="11"/>
      <c r="H83" s="11">
        <v>3084</v>
      </c>
      <c r="I83" s="11">
        <v>8298</v>
      </c>
      <c r="J83" s="23">
        <f t="shared" si="6"/>
        <v>169.06614785992218</v>
      </c>
      <c r="K83" s="11"/>
      <c r="L83" s="21">
        <f t="shared" si="4"/>
        <v>2.2726602800294766</v>
      </c>
      <c r="M83" s="21">
        <f t="shared" si="4"/>
        <v>2.2360549717057396</v>
      </c>
    </row>
    <row r="84" spans="2:14" s="13" customFormat="1" ht="16.5" customHeight="1" x14ac:dyDescent="0.2">
      <c r="B84" s="33" t="s">
        <v>53</v>
      </c>
      <c r="C84" s="10"/>
      <c r="D84" s="34">
        <v>1146</v>
      </c>
      <c r="E84" s="34">
        <v>3016</v>
      </c>
      <c r="F84" s="35">
        <f t="shared" si="5"/>
        <v>163.17626527050612</v>
      </c>
      <c r="G84" s="34"/>
      <c r="H84" s="34">
        <v>2606</v>
      </c>
      <c r="I84" s="34">
        <v>6379</v>
      </c>
      <c r="J84" s="36">
        <f t="shared" si="6"/>
        <v>144.78127398311588</v>
      </c>
      <c r="K84" s="34"/>
      <c r="L84" s="37">
        <f t="shared" si="4"/>
        <v>2.2739965095986037</v>
      </c>
      <c r="M84" s="37">
        <f t="shared" si="4"/>
        <v>2.1150530503978779</v>
      </c>
    </row>
    <row r="85" spans="2:14" s="13" customFormat="1" ht="15.75" customHeight="1" x14ac:dyDescent="0.2">
      <c r="B85" s="87" t="s">
        <v>91</v>
      </c>
      <c r="C85" s="84"/>
      <c r="D85" s="79">
        <v>211</v>
      </c>
      <c r="E85" s="79">
        <v>695</v>
      </c>
      <c r="F85" s="80" t="str">
        <f t="shared" si="5"/>
        <v>...</v>
      </c>
      <c r="G85" s="79"/>
      <c r="H85" s="79">
        <v>478</v>
      </c>
      <c r="I85" s="79">
        <v>1919</v>
      </c>
      <c r="J85" s="81" t="str">
        <f t="shared" si="6"/>
        <v>...</v>
      </c>
      <c r="K85" s="79"/>
      <c r="L85" s="82">
        <f t="shared" si="4"/>
        <v>2.2654028436018958</v>
      </c>
      <c r="M85" s="82">
        <f t="shared" si="4"/>
        <v>2.7611510791366904</v>
      </c>
    </row>
    <row r="86" spans="2:14" s="13" customFormat="1" ht="22.5" customHeight="1" x14ac:dyDescent="0.2">
      <c r="B86" s="42" t="s">
        <v>85</v>
      </c>
      <c r="C86" s="10"/>
      <c r="D86" s="11">
        <v>189398</v>
      </c>
      <c r="E86" s="11">
        <v>250760</v>
      </c>
      <c r="F86" s="22">
        <f t="shared" si="5"/>
        <v>32.398441377416866</v>
      </c>
      <c r="G86" s="11"/>
      <c r="H86" s="11">
        <v>372757</v>
      </c>
      <c r="I86" s="11">
        <v>505438</v>
      </c>
      <c r="J86" s="23">
        <f t="shared" si="6"/>
        <v>35.594502584793844</v>
      </c>
      <c r="K86" s="11"/>
      <c r="L86" s="21">
        <f t="shared" si="4"/>
        <v>1.968114763619468</v>
      </c>
      <c r="M86" s="21">
        <f t="shared" si="4"/>
        <v>2.0156245015153931</v>
      </c>
    </row>
    <row r="87" spans="2:14" s="13" customFormat="1" ht="22.5" customHeight="1" x14ac:dyDescent="0.2">
      <c r="B87" s="88" t="s">
        <v>54</v>
      </c>
      <c r="C87" s="84"/>
      <c r="D87" s="89">
        <v>170439</v>
      </c>
      <c r="E87" s="89">
        <v>180575</v>
      </c>
      <c r="F87" s="90">
        <f t="shared" si="5"/>
        <v>5.9469956993411133</v>
      </c>
      <c r="G87" s="89"/>
      <c r="H87" s="89">
        <v>287806</v>
      </c>
      <c r="I87" s="89">
        <v>301814</v>
      </c>
      <c r="J87" s="91">
        <f t="shared" si="6"/>
        <v>4.8671674669742817</v>
      </c>
      <c r="K87" s="89"/>
      <c r="L87" s="92">
        <f t="shared" si="4"/>
        <v>1.6886158684338679</v>
      </c>
      <c r="M87" s="92">
        <f t="shared" si="4"/>
        <v>1.6714052332825695</v>
      </c>
      <c r="N87" s="74"/>
    </row>
    <row r="88" spans="2:14" s="13" customFormat="1" ht="22.5" customHeight="1" x14ac:dyDescent="0.2">
      <c r="B88" s="95" t="s">
        <v>86</v>
      </c>
      <c r="C88" s="96"/>
      <c r="D88" s="97">
        <v>359837</v>
      </c>
      <c r="E88" s="97">
        <v>431335</v>
      </c>
      <c r="F88" s="98">
        <f t="shared" si="5"/>
        <v>19.869552047176917</v>
      </c>
      <c r="G88" s="97"/>
      <c r="H88" s="97">
        <v>660563</v>
      </c>
      <c r="I88" s="97">
        <v>807252</v>
      </c>
      <c r="J88" s="99">
        <f t="shared" si="6"/>
        <v>22.20666310404912</v>
      </c>
      <c r="K88" s="97"/>
      <c r="L88" s="100">
        <f t="shared" si="4"/>
        <v>1.8357283992474371</v>
      </c>
      <c r="M88" s="100">
        <f t="shared" si="4"/>
        <v>1.871519816384017</v>
      </c>
      <c r="N88" s="74"/>
    </row>
    <row r="89" spans="2:14" ht="6.75" customHeight="1" x14ac:dyDescent="0.2"/>
    <row r="90" spans="2:14" ht="13.5" customHeight="1" x14ac:dyDescent="0.2">
      <c r="B90" s="119" t="s">
        <v>93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4" ht="6.75" customHeight="1" thickBot="1" x14ac:dyDescent="0.2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4" s="13" customFormat="1" ht="17.100000000000001" customHeight="1" x14ac:dyDescent="0.2">
      <c r="G92" s="16"/>
      <c r="K92" s="16"/>
    </row>
    <row r="93" spans="2:14" s="13" customFormat="1" ht="17.100000000000001" customHeight="1" x14ac:dyDescent="0.2">
      <c r="G93" s="16"/>
      <c r="K93" s="16"/>
    </row>
    <row r="94" spans="2:14" s="13" customFormat="1" ht="17.100000000000001" customHeight="1" x14ac:dyDescent="0.2">
      <c r="G94" s="16"/>
      <c r="K94" s="16"/>
      <c r="L94" s="24"/>
    </row>
    <row r="95" spans="2:14" s="13" customFormat="1" ht="17.100000000000001" customHeight="1" x14ac:dyDescent="0.2">
      <c r="G95" s="16"/>
      <c r="K95" s="16"/>
    </row>
    <row r="96" spans="2:14" s="13" customFormat="1" ht="17.100000000000001" customHeight="1" x14ac:dyDescent="0.2">
      <c r="G96" s="16"/>
      <c r="K96" s="16"/>
    </row>
    <row r="97" spans="7:11" s="13" customFormat="1" ht="17.100000000000001" customHeight="1" x14ac:dyDescent="0.2">
      <c r="G97" s="16"/>
      <c r="K97" s="16"/>
    </row>
    <row r="98" spans="7:11" s="13" customFormat="1" ht="17.100000000000001" customHeight="1" x14ac:dyDescent="0.2">
      <c r="G98" s="16"/>
      <c r="K98" s="16"/>
    </row>
    <row r="99" spans="7:11" s="13" customFormat="1" ht="17.100000000000001" customHeight="1" x14ac:dyDescent="0.2">
      <c r="G99" s="16"/>
      <c r="K99" s="16"/>
    </row>
    <row r="100" spans="7:11" s="13" customFormat="1" ht="17.100000000000001" customHeight="1" x14ac:dyDescent="0.2">
      <c r="G100" s="16"/>
      <c r="K100" s="16"/>
    </row>
    <row r="101" spans="7:11" s="13" customFormat="1" ht="17.100000000000001" customHeight="1" x14ac:dyDescent="0.2">
      <c r="G101" s="16"/>
      <c r="K101" s="16"/>
    </row>
    <row r="102" spans="7:11" s="13" customFormat="1" ht="17.100000000000001" customHeight="1" x14ac:dyDescent="0.2">
      <c r="G102" s="16"/>
      <c r="K102" s="16"/>
    </row>
    <row r="103" spans="7:11" s="13" customFormat="1" ht="17.100000000000001" customHeight="1" x14ac:dyDescent="0.2">
      <c r="G103" s="16"/>
      <c r="K103" s="16"/>
    </row>
    <row r="104" spans="7:11" s="13" customFormat="1" ht="17.100000000000001" customHeight="1" x14ac:dyDescent="0.2">
      <c r="G104" s="16"/>
      <c r="K104" s="16"/>
    </row>
    <row r="105" spans="7:11" s="13" customFormat="1" ht="17.100000000000001" customHeight="1" x14ac:dyDescent="0.2">
      <c r="G105" s="16"/>
      <c r="K105" s="16"/>
    </row>
    <row r="106" spans="7:11" s="13" customFormat="1" ht="17.100000000000001" customHeight="1" x14ac:dyDescent="0.2">
      <c r="G106" s="16"/>
      <c r="K106" s="16"/>
    </row>
    <row r="107" spans="7:11" s="13" customFormat="1" ht="17.100000000000001" customHeight="1" x14ac:dyDescent="0.2">
      <c r="G107" s="16"/>
      <c r="K107" s="16"/>
    </row>
    <row r="108" spans="7:11" s="13" customFormat="1" ht="17.100000000000001" customHeight="1" x14ac:dyDescent="0.2">
      <c r="G108" s="16"/>
      <c r="K108" s="16"/>
    </row>
    <row r="109" spans="7:11" s="13" customFormat="1" ht="17.100000000000001" customHeight="1" x14ac:dyDescent="0.2">
      <c r="G109" s="16"/>
      <c r="K109" s="16"/>
    </row>
    <row r="110" spans="7:11" s="13" customFormat="1" ht="17.100000000000001" customHeight="1" x14ac:dyDescent="0.2">
      <c r="G110" s="16"/>
      <c r="K110" s="16"/>
    </row>
    <row r="111" spans="7:11" s="13" customFormat="1" ht="17.100000000000001" customHeight="1" x14ac:dyDescent="0.2">
      <c r="G111" s="16"/>
      <c r="K111" s="16"/>
    </row>
    <row r="112" spans="7:11" s="13" customFormat="1" ht="17.100000000000001" customHeight="1" x14ac:dyDescent="0.2">
      <c r="G112" s="16"/>
      <c r="K112" s="16"/>
    </row>
    <row r="113" spans="7:11" s="13" customFormat="1" ht="17.100000000000001" customHeight="1" x14ac:dyDescent="0.2">
      <c r="G113" s="16"/>
      <c r="K113" s="16"/>
    </row>
    <row r="114" spans="7:11" s="13" customFormat="1" ht="17.100000000000001" customHeight="1" x14ac:dyDescent="0.2">
      <c r="G114" s="16"/>
      <c r="K114" s="16"/>
    </row>
    <row r="115" spans="7:11" s="13" customFormat="1" ht="17.100000000000001" customHeight="1" x14ac:dyDescent="0.2">
      <c r="K115" s="16"/>
    </row>
    <row r="116" spans="7:11" s="13" customFormat="1" ht="17.100000000000001" customHeight="1" x14ac:dyDescent="0.2">
      <c r="K116" s="16"/>
    </row>
    <row r="117" spans="7:11" s="13" customFormat="1" ht="17.100000000000001" customHeight="1" x14ac:dyDescent="0.2">
      <c r="K117" s="16"/>
    </row>
    <row r="118" spans="7:11" s="13" customFormat="1" ht="17.100000000000001" customHeight="1" x14ac:dyDescent="0.2">
      <c r="K118" s="16"/>
    </row>
    <row r="119" spans="7:11" s="13" customFormat="1" ht="17.100000000000001" customHeight="1" x14ac:dyDescent="0.2">
      <c r="K119" s="16"/>
    </row>
    <row r="120" spans="7:11" s="13" customFormat="1" ht="17.100000000000001" customHeight="1" x14ac:dyDescent="0.2">
      <c r="K120" s="16"/>
    </row>
    <row r="121" spans="7:11" s="13" customFormat="1" ht="17.100000000000001" customHeight="1" x14ac:dyDescent="0.2">
      <c r="K121" s="16"/>
    </row>
    <row r="122" spans="7:11" s="13" customFormat="1" ht="17.100000000000001" customHeight="1" x14ac:dyDescent="0.2">
      <c r="K122" s="16"/>
    </row>
    <row r="123" spans="7:11" s="13" customFormat="1" ht="17.100000000000001" customHeight="1" x14ac:dyDescent="0.2">
      <c r="K123" s="16"/>
    </row>
    <row r="124" spans="7:11" s="13" customFormat="1" ht="17.100000000000001" customHeight="1" x14ac:dyDescent="0.2">
      <c r="K124" s="16"/>
    </row>
    <row r="125" spans="7:11" s="13" customFormat="1" ht="17.100000000000001" customHeight="1" x14ac:dyDescent="0.2">
      <c r="K125" s="16"/>
    </row>
    <row r="126" spans="7:11" s="13" customFormat="1" ht="17.100000000000001" customHeight="1" x14ac:dyDescent="0.2">
      <c r="K126" s="16"/>
    </row>
    <row r="127" spans="7:11" s="13" customFormat="1" ht="17.100000000000001" customHeight="1" x14ac:dyDescent="0.2">
      <c r="K127" s="16"/>
    </row>
    <row r="128" spans="7:11" s="13" customFormat="1" ht="17.100000000000001" customHeight="1" x14ac:dyDescent="0.2">
      <c r="K128" s="16"/>
    </row>
    <row r="129" s="13" customFormat="1" ht="17.100000000000001" customHeight="1" x14ac:dyDescent="0.2"/>
    <row r="130" s="13" customFormat="1" ht="17.100000000000001" customHeight="1" x14ac:dyDescent="0.2"/>
    <row r="131" s="13" customFormat="1" ht="17.100000000000001" customHeight="1" x14ac:dyDescent="0.2"/>
    <row r="132" s="13" customFormat="1" ht="17.100000000000001" customHeight="1" x14ac:dyDescent="0.2"/>
    <row r="133" s="13" customFormat="1" ht="17.100000000000001" customHeight="1" x14ac:dyDescent="0.2"/>
    <row r="134" s="13" customFormat="1" ht="17.100000000000001" customHeight="1" x14ac:dyDescent="0.2"/>
    <row r="135" s="13" customFormat="1" ht="17.100000000000001" customHeight="1" x14ac:dyDescent="0.2"/>
    <row r="136" s="13" customFormat="1" ht="17.100000000000001" customHeight="1" x14ac:dyDescent="0.2"/>
    <row r="137" s="13" customFormat="1" ht="17.100000000000001" customHeight="1" x14ac:dyDescent="0.2"/>
    <row r="138" s="13" customFormat="1" ht="17.100000000000001" customHeight="1" x14ac:dyDescent="0.2"/>
    <row r="139" s="13" customFormat="1" ht="17.100000000000001" customHeight="1" x14ac:dyDescent="0.2"/>
    <row r="140" s="13" customFormat="1" ht="17.100000000000001" customHeight="1" x14ac:dyDescent="0.2"/>
    <row r="141" s="13" customFormat="1" ht="17.100000000000001" customHeight="1" x14ac:dyDescent="0.2"/>
    <row r="142" s="13" customFormat="1" ht="17.100000000000001" customHeight="1" x14ac:dyDescent="0.2"/>
    <row r="143" s="13" customFormat="1" ht="17.100000000000001" customHeight="1" x14ac:dyDescent="0.2"/>
    <row r="144" s="13" customFormat="1" ht="17.100000000000001" customHeight="1" x14ac:dyDescent="0.2"/>
    <row r="145" s="13" customFormat="1" ht="17.100000000000001" customHeight="1" x14ac:dyDescent="0.2"/>
    <row r="146" s="13" customFormat="1" ht="17.100000000000001" customHeight="1" x14ac:dyDescent="0.2"/>
    <row r="147" s="13" customFormat="1" ht="17.100000000000001" customHeight="1" x14ac:dyDescent="0.2"/>
    <row r="148" s="13" customFormat="1" ht="17.100000000000001" customHeight="1" x14ac:dyDescent="0.2"/>
    <row r="149" s="13" customFormat="1" ht="17.100000000000001" customHeight="1" x14ac:dyDescent="0.2"/>
    <row r="150" s="13" customFormat="1" ht="17.100000000000001" customHeight="1" x14ac:dyDescent="0.2"/>
    <row r="151" s="13" customFormat="1" ht="17.100000000000001" customHeight="1" x14ac:dyDescent="0.2"/>
    <row r="152" s="13" customFormat="1" ht="17.100000000000001" customHeight="1" x14ac:dyDescent="0.2"/>
    <row r="153" s="13" customFormat="1" ht="17.100000000000001" customHeight="1" x14ac:dyDescent="0.2"/>
    <row r="154" s="13" customFormat="1" ht="17.100000000000001" customHeight="1" x14ac:dyDescent="0.2"/>
    <row r="155" s="13" customFormat="1" ht="17.100000000000001" customHeight="1" x14ac:dyDescent="0.2"/>
    <row r="156" s="13" customFormat="1" ht="17.100000000000001" customHeight="1" x14ac:dyDescent="0.2"/>
    <row r="157" s="13" customFormat="1" ht="17.100000000000001" customHeight="1" x14ac:dyDescent="0.2"/>
    <row r="158" s="13" customFormat="1" ht="17.100000000000001" customHeight="1" x14ac:dyDescent="0.2"/>
    <row r="159" s="13" customFormat="1" ht="17.100000000000001" customHeight="1" x14ac:dyDescent="0.2"/>
    <row r="160" s="13" customFormat="1" ht="17.100000000000001" customHeight="1" x14ac:dyDescent="0.2"/>
    <row r="161" s="13" customFormat="1" ht="17.100000000000001" customHeight="1" x14ac:dyDescent="0.2"/>
    <row r="162" s="13" customFormat="1" ht="17.100000000000001" customHeight="1" x14ac:dyDescent="0.2"/>
    <row r="163" s="13" customFormat="1" ht="17.100000000000001" customHeight="1" x14ac:dyDescent="0.2"/>
    <row r="164" s="13" customFormat="1" ht="17.100000000000001" customHeight="1" x14ac:dyDescent="0.2"/>
    <row r="165" s="13" customFormat="1" ht="17.100000000000001" customHeight="1" x14ac:dyDescent="0.2"/>
    <row r="166" s="13" customFormat="1" ht="17.100000000000001" customHeight="1" x14ac:dyDescent="0.2"/>
    <row r="167" s="13" customFormat="1" ht="17.100000000000001" customHeight="1" x14ac:dyDescent="0.2"/>
    <row r="168" s="13" customFormat="1" ht="17.100000000000001" customHeight="1" x14ac:dyDescent="0.2"/>
    <row r="169" s="13" customFormat="1" ht="17.100000000000001" customHeight="1" x14ac:dyDescent="0.2"/>
    <row r="170" s="13" customFormat="1" ht="17.100000000000001" customHeight="1" x14ac:dyDescent="0.2"/>
    <row r="171" s="13" customFormat="1" ht="17.100000000000001" customHeight="1" x14ac:dyDescent="0.2"/>
    <row r="172" s="13" customFormat="1" ht="17.100000000000001" customHeight="1" x14ac:dyDescent="0.2"/>
    <row r="173" s="13" customFormat="1" ht="17.100000000000001" customHeight="1" x14ac:dyDescent="0.2"/>
    <row r="174" s="13" customFormat="1" ht="17.100000000000001" customHeight="1" x14ac:dyDescent="0.2"/>
    <row r="175" s="13" customFormat="1" ht="17.100000000000001" customHeight="1" x14ac:dyDescent="0.2"/>
    <row r="176" s="13" customFormat="1" ht="17.100000000000001" customHeight="1" x14ac:dyDescent="0.2"/>
    <row r="177" s="13" customFormat="1" ht="17.100000000000001" customHeight="1" x14ac:dyDescent="0.2"/>
    <row r="178" s="13" customFormat="1" ht="17.100000000000001" customHeight="1" x14ac:dyDescent="0.2"/>
    <row r="179" s="13" customFormat="1" ht="17.100000000000001" customHeight="1" x14ac:dyDescent="0.2"/>
    <row r="180" s="13" customFormat="1" ht="17.100000000000001" customHeight="1" x14ac:dyDescent="0.2"/>
    <row r="181" s="13" customFormat="1" ht="17.100000000000001" customHeight="1" x14ac:dyDescent="0.2"/>
    <row r="182" s="13" customFormat="1" ht="17.100000000000001" customHeight="1" x14ac:dyDescent="0.2"/>
    <row r="183" s="13" customFormat="1" ht="17.100000000000001" customHeight="1" x14ac:dyDescent="0.2"/>
    <row r="184" s="13" customFormat="1" ht="17.100000000000001" customHeight="1" x14ac:dyDescent="0.2"/>
    <row r="185" s="13" customFormat="1" ht="17.100000000000001" customHeight="1" x14ac:dyDescent="0.2"/>
    <row r="186" s="13" customFormat="1" ht="17.100000000000001" customHeight="1" x14ac:dyDescent="0.2"/>
    <row r="187" s="13" customFormat="1" ht="17.100000000000001" customHeight="1" x14ac:dyDescent="0.2"/>
    <row r="188" s="13" customFormat="1" ht="17.100000000000001" customHeight="1" x14ac:dyDescent="0.2"/>
    <row r="189" s="13" customFormat="1" ht="17.100000000000001" customHeight="1" x14ac:dyDescent="0.2"/>
    <row r="190" s="13" customFormat="1" ht="17.100000000000001" customHeight="1" x14ac:dyDescent="0.2"/>
    <row r="191" s="13" customFormat="1" ht="17.100000000000001" customHeight="1" x14ac:dyDescent="0.2"/>
    <row r="192" s="13" customFormat="1" ht="17.100000000000001" customHeight="1" x14ac:dyDescent="0.2"/>
    <row r="193" s="13" customFormat="1" ht="17.100000000000001" customHeight="1" x14ac:dyDescent="0.2"/>
    <row r="194" s="13" customFormat="1" ht="17.100000000000001" customHeight="1" x14ac:dyDescent="0.2"/>
    <row r="195" s="13" customFormat="1" ht="17.100000000000001" customHeight="1" x14ac:dyDescent="0.2"/>
    <row r="196" s="13" customFormat="1" ht="17.100000000000001" customHeight="1" x14ac:dyDescent="0.2"/>
    <row r="197" s="13" customFormat="1" ht="17.100000000000001" customHeight="1" x14ac:dyDescent="0.2"/>
    <row r="198" s="13" customFormat="1" ht="17.100000000000001" customHeight="1" x14ac:dyDescent="0.2"/>
    <row r="199" s="13" customFormat="1" ht="17.100000000000001" customHeight="1" x14ac:dyDescent="0.2"/>
    <row r="200" s="13" customFormat="1" ht="17.100000000000001" customHeight="1" x14ac:dyDescent="0.2"/>
    <row r="201" s="13" customFormat="1" ht="17.100000000000001" customHeight="1" x14ac:dyDescent="0.2"/>
  </sheetData>
  <mergeCells count="8">
    <mergeCell ref="B90:M90"/>
    <mergeCell ref="B1:D1"/>
    <mergeCell ref="B2:D2"/>
    <mergeCell ref="D5:M5"/>
    <mergeCell ref="D6:M6"/>
    <mergeCell ref="D7:F7"/>
    <mergeCell ref="H7:J7"/>
    <mergeCell ref="L7:M7"/>
  </mergeCells>
  <pageMargins left="0" right="0.59055118110236227" top="0" bottom="0.59055118110236227" header="0" footer="0.39370078740157483"/>
  <pageSetup paperSize="9" scale="57" orientation="portrait" horizontalDpi="4294967292" verticalDpi="4294967292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31.5703125" style="9" customWidth="1"/>
    <col min="3" max="3" width="1.42578125" style="9" customWidth="1"/>
    <col min="4" max="6" width="14.28515625" style="9" customWidth="1"/>
    <col min="7" max="7" width="2.85546875" style="9" customWidth="1"/>
    <col min="8" max="10" width="14.28515625" style="9" customWidth="1"/>
    <col min="11" max="11" width="2.85546875" style="9" customWidth="1"/>
    <col min="12" max="13" width="14.28515625" style="9" customWidth="1"/>
    <col min="14" max="16384" width="10.85546875" style="9"/>
  </cols>
  <sheetData>
    <row r="1" spans="1:13" ht="33.75" customHeight="1" x14ac:dyDescent="0.2">
      <c r="A1" s="27"/>
      <c r="B1" s="120" t="s">
        <v>68</v>
      </c>
      <c r="C1" s="120"/>
      <c r="D1" s="120"/>
    </row>
    <row r="2" spans="1:13" ht="17.100000000000001" customHeight="1" x14ac:dyDescent="0.25">
      <c r="A2" s="27"/>
      <c r="B2" s="121" t="s">
        <v>69</v>
      </c>
      <c r="C2" s="122"/>
      <c r="D2" s="122"/>
    </row>
    <row r="3" spans="1:13" ht="6.75" customHeight="1" x14ac:dyDescent="0.2">
      <c r="A3" s="28"/>
      <c r="B3" s="27"/>
      <c r="C3" s="27"/>
      <c r="D3" s="27"/>
    </row>
    <row r="5" spans="1:13" s="3" customFormat="1" ht="17.100000000000001" customHeight="1" x14ac:dyDescent="0.3">
      <c r="B5" s="1" t="s">
        <v>92</v>
      </c>
      <c r="C5" s="2"/>
      <c r="D5" s="123" t="s">
        <v>101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1:13" s="25" customFormat="1" ht="2.25" customHeight="1" x14ac:dyDescent="0.2">
      <c r="B6" s="26"/>
      <c r="C6" s="26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s="25" customFormat="1" ht="22.5" customHeight="1" x14ac:dyDescent="0.2">
      <c r="B7" s="93" t="s">
        <v>94</v>
      </c>
      <c r="D7" s="125" t="s">
        <v>55</v>
      </c>
      <c r="E7" s="125"/>
      <c r="F7" s="125"/>
      <c r="G7" s="39"/>
      <c r="H7" s="125" t="s">
        <v>56</v>
      </c>
      <c r="I7" s="125"/>
      <c r="J7" s="125"/>
      <c r="K7" s="39"/>
      <c r="L7" s="125" t="s">
        <v>95</v>
      </c>
      <c r="M7" s="125"/>
    </row>
    <row r="8" spans="1:13" s="25" customFormat="1" ht="22.5" customHeight="1" x14ac:dyDescent="0.2">
      <c r="B8" s="71"/>
      <c r="C8" s="72"/>
      <c r="D8" s="70">
        <v>2022</v>
      </c>
      <c r="E8" s="70">
        <v>2023</v>
      </c>
      <c r="F8" s="73" t="s">
        <v>57</v>
      </c>
      <c r="G8" s="70"/>
      <c r="H8" s="70">
        <v>2022</v>
      </c>
      <c r="I8" s="70">
        <v>2023</v>
      </c>
      <c r="J8" s="73" t="s">
        <v>57</v>
      </c>
      <c r="K8" s="70"/>
      <c r="L8" s="70">
        <v>2022</v>
      </c>
      <c r="M8" s="70">
        <v>2023</v>
      </c>
    </row>
    <row r="9" spans="1:13" s="7" customFormat="1" ht="6.75" customHeight="1" x14ac:dyDescent="0.2">
      <c r="B9" s="29"/>
      <c r="G9" s="15"/>
      <c r="I9" s="5"/>
      <c r="J9" s="5"/>
      <c r="K9" s="6"/>
      <c r="L9" s="5"/>
      <c r="M9" s="5"/>
    </row>
    <row r="10" spans="1:13" s="12" customFormat="1" ht="23.25" customHeight="1" x14ac:dyDescent="0.2">
      <c r="B10" s="38" t="s">
        <v>96</v>
      </c>
      <c r="D10" s="17">
        <v>112129</v>
      </c>
      <c r="E10" s="17">
        <v>146659</v>
      </c>
      <c r="F10" s="18">
        <f t="shared" ref="F10:F73" si="0">IF(AND(E10=0,D10=0),0,IF(OR(D10=0,E10=0,D10="...",D10="…"),"...",IF((E10-D10)*100/D10&gt;199.9,"...",(E10-D10)*100/D10)))</f>
        <v>30.794888030750297</v>
      </c>
      <c r="G10" s="39"/>
      <c r="H10" s="17">
        <v>209315</v>
      </c>
      <c r="I10" s="17">
        <v>278933</v>
      </c>
      <c r="J10" s="19">
        <f t="shared" ref="J10:J73" si="1">IF(AND(I10=0,H10=0),0,IF(OR(H10=0,I10=0,H10="...",H10="…"),"...",IF((I10-H10)*100/H10&gt;199.9,"...",(I10-H10)*100/H10)))</f>
        <v>33.259919260444782</v>
      </c>
      <c r="K10" s="20"/>
      <c r="L10" s="21">
        <f>IF(AND(D10=0,H10=0),0,IF(OR(D10=0,H10=0,D10="...",H10="…"),"...",(H10/D10)))</f>
        <v>1.8667338511892553</v>
      </c>
      <c r="M10" s="21">
        <f>IF(AND(E10=0,I10=0),0,IF(OR(E10=0,I10=0,E10="...",I10="…"),"...",(I10/E10)))</f>
        <v>1.9019153273921137</v>
      </c>
    </row>
    <row r="11" spans="1:13" s="13" customFormat="1" ht="16.5" customHeight="1" x14ac:dyDescent="0.2">
      <c r="B11" s="75" t="s">
        <v>118</v>
      </c>
      <c r="C11" s="8"/>
      <c r="D11" s="34">
        <v>17</v>
      </c>
      <c r="E11" s="34">
        <v>44</v>
      </c>
      <c r="F11" s="35">
        <f>IF(AND(E11=0,D11=0),0,IF(OR(D11=0,E11=0,D11="...",D11="…"),"...",IF((E11-D11)*100/D11&gt;199.9,"...",(E11-D11)*100/D11)))</f>
        <v>158.8235294117647</v>
      </c>
      <c r="G11" s="34"/>
      <c r="H11" s="34">
        <v>27</v>
      </c>
      <c r="I11" s="34">
        <v>74</v>
      </c>
      <c r="J11" s="36">
        <f>IF(AND(I11=0,H11=0),0,IF(OR(H11=0,I11=0,H11="...",H11="…"),"...",IF((I11-H11)*100/H11&gt;199.9,"...",(I11-H11)*100/H11)))</f>
        <v>174.07407407407408</v>
      </c>
      <c r="K11" s="34"/>
      <c r="L11" s="37">
        <f>IF(AND(D11=0,H11=0),0,IF(OR(D11="...",H11="..."),"...",H11/D11))</f>
        <v>1.588235294117647</v>
      </c>
      <c r="M11" s="37">
        <f>IF(AND(E11=0,I11=0),0,IF(OR(E11="...",I11="..."),"...",I11/E11))</f>
        <v>1.6818181818181819</v>
      </c>
    </row>
    <row r="12" spans="1:13" s="13" customFormat="1" ht="16.5" customHeight="1" x14ac:dyDescent="0.2">
      <c r="B12" s="30" t="s">
        <v>0</v>
      </c>
      <c r="C12" s="8"/>
      <c r="D12" s="34">
        <v>4048</v>
      </c>
      <c r="E12" s="34">
        <v>4502</v>
      </c>
      <c r="F12" s="35">
        <f t="shared" si="0"/>
        <v>11.215415019762846</v>
      </c>
      <c r="G12" s="34"/>
      <c r="H12" s="34">
        <v>6579</v>
      </c>
      <c r="I12" s="34">
        <v>17749</v>
      </c>
      <c r="J12" s="36">
        <f t="shared" si="1"/>
        <v>169.78264173886609</v>
      </c>
      <c r="K12" s="34"/>
      <c r="L12" s="37">
        <f t="shared" ref="L12:M26" si="2">IF(AND(D12=0,H12=0),0,IF(OR(D12="...",H12="..."),"...",H12/D12))</f>
        <v>1.6252470355731226</v>
      </c>
      <c r="M12" s="37">
        <f t="shared" si="2"/>
        <v>3.94247001332741</v>
      </c>
    </row>
    <row r="13" spans="1:13" s="13" customFormat="1" ht="16.5" customHeight="1" x14ac:dyDescent="0.2">
      <c r="B13" s="30" t="s">
        <v>1</v>
      </c>
      <c r="C13" s="8"/>
      <c r="D13" s="34">
        <v>434</v>
      </c>
      <c r="E13" s="34">
        <v>518</v>
      </c>
      <c r="F13" s="35">
        <f t="shared" si="0"/>
        <v>19.35483870967742</v>
      </c>
      <c r="G13" s="34"/>
      <c r="H13" s="34">
        <v>1191</v>
      </c>
      <c r="I13" s="34">
        <v>1068</v>
      </c>
      <c r="J13" s="36">
        <f t="shared" si="1"/>
        <v>-10.327455919395465</v>
      </c>
      <c r="K13" s="34"/>
      <c r="L13" s="37">
        <f t="shared" si="2"/>
        <v>2.7442396313364057</v>
      </c>
      <c r="M13" s="37">
        <f t="shared" si="2"/>
        <v>2.0617760617760617</v>
      </c>
    </row>
    <row r="14" spans="1:13" s="13" customFormat="1" ht="16.5" customHeight="1" x14ac:dyDescent="0.2">
      <c r="B14" s="30" t="s">
        <v>2</v>
      </c>
      <c r="C14" s="8"/>
      <c r="D14" s="34">
        <v>1477</v>
      </c>
      <c r="E14" s="34">
        <v>1698</v>
      </c>
      <c r="F14" s="35">
        <f t="shared" si="0"/>
        <v>14.962762356127286</v>
      </c>
      <c r="G14" s="34"/>
      <c r="H14" s="34">
        <v>3117</v>
      </c>
      <c r="I14" s="34">
        <v>3633</v>
      </c>
      <c r="J14" s="36">
        <f t="shared" si="1"/>
        <v>16.554379210779597</v>
      </c>
      <c r="K14" s="34"/>
      <c r="L14" s="37">
        <f t="shared" si="2"/>
        <v>2.1103588354773191</v>
      </c>
      <c r="M14" s="37">
        <f t="shared" si="2"/>
        <v>2.1395759717314489</v>
      </c>
    </row>
    <row r="15" spans="1:13" s="13" customFormat="1" ht="16.5" customHeight="1" x14ac:dyDescent="0.2">
      <c r="B15" s="30" t="s">
        <v>3</v>
      </c>
      <c r="C15" s="8"/>
      <c r="D15" s="34">
        <v>44001</v>
      </c>
      <c r="E15" s="34">
        <v>53609</v>
      </c>
      <c r="F15" s="35">
        <f t="shared" si="0"/>
        <v>21.835867366650756</v>
      </c>
      <c r="G15" s="34"/>
      <c r="H15" s="34">
        <v>76063</v>
      </c>
      <c r="I15" s="34">
        <v>94596</v>
      </c>
      <c r="J15" s="36">
        <f t="shared" si="1"/>
        <v>24.365328740649197</v>
      </c>
      <c r="K15" s="34"/>
      <c r="L15" s="37">
        <f t="shared" si="2"/>
        <v>1.7286652576077817</v>
      </c>
      <c r="M15" s="37">
        <f t="shared" si="2"/>
        <v>1.7645544591393236</v>
      </c>
    </row>
    <row r="16" spans="1:13" s="13" customFormat="1" ht="16.5" customHeight="1" x14ac:dyDescent="0.2">
      <c r="B16" s="30" t="s">
        <v>45</v>
      </c>
      <c r="C16" s="8"/>
      <c r="D16" s="34">
        <v>109</v>
      </c>
      <c r="E16" s="34">
        <v>86</v>
      </c>
      <c r="F16" s="35">
        <f t="shared" si="0"/>
        <v>-21.100917431192659</v>
      </c>
      <c r="G16" s="34"/>
      <c r="H16" s="34">
        <v>270</v>
      </c>
      <c r="I16" s="34">
        <v>213</v>
      </c>
      <c r="J16" s="36">
        <f t="shared" si="1"/>
        <v>-21.111111111111111</v>
      </c>
      <c r="K16" s="34"/>
      <c r="L16" s="37">
        <f t="shared" si="2"/>
        <v>2.477064220183486</v>
      </c>
      <c r="M16" s="37">
        <f t="shared" si="2"/>
        <v>2.4767441860465116</v>
      </c>
    </row>
    <row r="17" spans="2:13" s="13" customFormat="1" ht="16.5" customHeight="1" x14ac:dyDescent="0.2">
      <c r="B17" s="30" t="s">
        <v>4</v>
      </c>
      <c r="C17" s="8"/>
      <c r="D17" s="34">
        <v>396</v>
      </c>
      <c r="E17" s="34">
        <v>910</v>
      </c>
      <c r="F17" s="35">
        <f t="shared" si="0"/>
        <v>129.79797979797979</v>
      </c>
      <c r="G17" s="34"/>
      <c r="H17" s="34">
        <v>975</v>
      </c>
      <c r="I17" s="34">
        <v>2169</v>
      </c>
      <c r="J17" s="36">
        <f t="shared" si="1"/>
        <v>122.46153846153847</v>
      </c>
      <c r="K17" s="34"/>
      <c r="L17" s="37">
        <f t="shared" si="2"/>
        <v>2.4621212121212119</v>
      </c>
      <c r="M17" s="37">
        <f t="shared" si="2"/>
        <v>2.3835164835164835</v>
      </c>
    </row>
    <row r="18" spans="2:13" s="13" customFormat="1" ht="16.5" customHeight="1" x14ac:dyDescent="0.2">
      <c r="B18" s="30" t="s">
        <v>5</v>
      </c>
      <c r="C18" s="8"/>
      <c r="D18" s="34">
        <v>12792</v>
      </c>
      <c r="E18" s="34">
        <v>15111</v>
      </c>
      <c r="F18" s="35">
        <f t="shared" si="0"/>
        <v>18.128517823639775</v>
      </c>
      <c r="G18" s="34"/>
      <c r="H18" s="34">
        <v>22641</v>
      </c>
      <c r="I18" s="34">
        <v>25731</v>
      </c>
      <c r="J18" s="36">
        <f t="shared" si="1"/>
        <v>13.647807075659202</v>
      </c>
      <c r="K18" s="34"/>
      <c r="L18" s="37">
        <f t="shared" si="2"/>
        <v>1.7699343339587241</v>
      </c>
      <c r="M18" s="37">
        <f t="shared" si="2"/>
        <v>1.7027992852888625</v>
      </c>
    </row>
    <row r="19" spans="2:13" s="13" customFormat="1" ht="16.5" customHeight="1" x14ac:dyDescent="0.2">
      <c r="B19" s="30" t="s">
        <v>6</v>
      </c>
      <c r="C19" s="8"/>
      <c r="D19" s="34">
        <v>794</v>
      </c>
      <c r="E19" s="34">
        <v>880</v>
      </c>
      <c r="F19" s="35">
        <f t="shared" si="0"/>
        <v>10.831234256926953</v>
      </c>
      <c r="G19" s="34"/>
      <c r="H19" s="34">
        <v>1949</v>
      </c>
      <c r="I19" s="34">
        <v>2289</v>
      </c>
      <c r="J19" s="36">
        <f t="shared" si="1"/>
        <v>17.444843509492046</v>
      </c>
      <c r="K19" s="34"/>
      <c r="L19" s="37">
        <f t="shared" si="2"/>
        <v>2.4546599496221662</v>
      </c>
      <c r="M19" s="37">
        <f t="shared" si="2"/>
        <v>2.6011363636363636</v>
      </c>
    </row>
    <row r="20" spans="2:13" s="13" customFormat="1" ht="16.5" customHeight="1" x14ac:dyDescent="0.2">
      <c r="B20" s="75" t="s">
        <v>88</v>
      </c>
      <c r="C20" s="8"/>
      <c r="D20" s="34">
        <v>1272</v>
      </c>
      <c r="E20" s="34">
        <v>1974</v>
      </c>
      <c r="F20" s="35">
        <f t="shared" si="0"/>
        <v>55.188679245283019</v>
      </c>
      <c r="G20" s="34"/>
      <c r="H20" s="34">
        <v>2664</v>
      </c>
      <c r="I20" s="34">
        <v>4268</v>
      </c>
      <c r="J20" s="36">
        <f t="shared" si="1"/>
        <v>60.210210210210214</v>
      </c>
      <c r="K20" s="34"/>
      <c r="L20" s="37">
        <f t="shared" si="2"/>
        <v>2.0943396226415096</v>
      </c>
      <c r="M20" s="37">
        <f t="shared" si="2"/>
        <v>2.1621073961499495</v>
      </c>
    </row>
    <row r="21" spans="2:13" s="13" customFormat="1" ht="16.5" customHeight="1" x14ac:dyDescent="0.2">
      <c r="B21" s="30" t="s">
        <v>7</v>
      </c>
      <c r="C21" s="8"/>
      <c r="D21" s="34">
        <v>72</v>
      </c>
      <c r="E21" s="34">
        <v>83</v>
      </c>
      <c r="F21" s="35">
        <f t="shared" si="0"/>
        <v>15.277777777777779</v>
      </c>
      <c r="G21" s="34"/>
      <c r="H21" s="34">
        <v>140</v>
      </c>
      <c r="I21" s="34">
        <v>188</v>
      </c>
      <c r="J21" s="36">
        <f t="shared" si="1"/>
        <v>34.285714285714285</v>
      </c>
      <c r="K21" s="34"/>
      <c r="L21" s="37">
        <f t="shared" si="2"/>
        <v>1.9444444444444444</v>
      </c>
      <c r="M21" s="37">
        <f t="shared" si="2"/>
        <v>2.2650602409638556</v>
      </c>
    </row>
    <row r="22" spans="2:13" s="13" customFormat="1" ht="16.5" customHeight="1" x14ac:dyDescent="0.2">
      <c r="B22" s="30" t="s">
        <v>8</v>
      </c>
      <c r="C22" s="8"/>
      <c r="D22" s="34">
        <v>7171</v>
      </c>
      <c r="E22" s="34">
        <v>9625</v>
      </c>
      <c r="F22" s="35">
        <f t="shared" si="0"/>
        <v>34.221168595732813</v>
      </c>
      <c r="G22" s="34"/>
      <c r="H22" s="34">
        <v>13709</v>
      </c>
      <c r="I22" s="34">
        <v>19044</v>
      </c>
      <c r="J22" s="36">
        <f t="shared" si="1"/>
        <v>38.916040557298125</v>
      </c>
      <c r="K22" s="34"/>
      <c r="L22" s="37">
        <f t="shared" si="2"/>
        <v>1.9117277924975595</v>
      </c>
      <c r="M22" s="37">
        <f t="shared" si="2"/>
        <v>1.9785974025974027</v>
      </c>
    </row>
    <row r="23" spans="2:13" s="13" customFormat="1" ht="16.5" customHeight="1" x14ac:dyDescent="0.2">
      <c r="B23" s="30" t="s">
        <v>9</v>
      </c>
      <c r="C23" s="8"/>
      <c r="D23" s="34">
        <v>293</v>
      </c>
      <c r="E23" s="34">
        <v>527</v>
      </c>
      <c r="F23" s="35">
        <f t="shared" si="0"/>
        <v>79.863481228668945</v>
      </c>
      <c r="G23" s="34"/>
      <c r="H23" s="34">
        <v>686</v>
      </c>
      <c r="I23" s="34">
        <v>1154</v>
      </c>
      <c r="J23" s="36">
        <f t="shared" si="1"/>
        <v>68.221574344023324</v>
      </c>
      <c r="K23" s="34"/>
      <c r="L23" s="37">
        <f t="shared" si="2"/>
        <v>2.3412969283276452</v>
      </c>
      <c r="M23" s="37">
        <f t="shared" si="2"/>
        <v>2.1897533206831121</v>
      </c>
    </row>
    <row r="24" spans="2:13" s="13" customFormat="1" ht="16.5" customHeight="1" x14ac:dyDescent="0.2">
      <c r="B24" s="30" t="s">
        <v>46</v>
      </c>
      <c r="C24" s="8"/>
      <c r="D24" s="34">
        <v>86</v>
      </c>
      <c r="E24" s="34">
        <v>160</v>
      </c>
      <c r="F24" s="35">
        <f t="shared" si="0"/>
        <v>86.04651162790698</v>
      </c>
      <c r="G24" s="34"/>
      <c r="H24" s="34">
        <v>179</v>
      </c>
      <c r="I24" s="34">
        <v>355</v>
      </c>
      <c r="J24" s="36">
        <f t="shared" si="1"/>
        <v>98.324022346368722</v>
      </c>
      <c r="K24" s="34"/>
      <c r="L24" s="37">
        <f t="shared" si="2"/>
        <v>2.0813953488372094</v>
      </c>
      <c r="M24" s="37">
        <f t="shared" si="2"/>
        <v>2.21875</v>
      </c>
    </row>
    <row r="25" spans="2:13" s="13" customFormat="1" ht="16.5" customHeight="1" x14ac:dyDescent="0.2">
      <c r="B25" s="30" t="s">
        <v>10</v>
      </c>
      <c r="C25" s="8"/>
      <c r="D25" s="34">
        <v>387</v>
      </c>
      <c r="E25" s="34">
        <v>360</v>
      </c>
      <c r="F25" s="35">
        <f t="shared" si="0"/>
        <v>-6.9767441860465116</v>
      </c>
      <c r="G25" s="34"/>
      <c r="H25" s="34">
        <v>757</v>
      </c>
      <c r="I25" s="34">
        <v>578</v>
      </c>
      <c r="J25" s="36">
        <f t="shared" si="1"/>
        <v>-23.645970937912814</v>
      </c>
      <c r="K25" s="34"/>
      <c r="L25" s="37">
        <f t="shared" si="2"/>
        <v>1.9560723514211886</v>
      </c>
      <c r="M25" s="37">
        <f t="shared" si="2"/>
        <v>1.6055555555555556</v>
      </c>
    </row>
    <row r="26" spans="2:13" s="13" customFormat="1" ht="16.5" customHeight="1" x14ac:dyDescent="0.2">
      <c r="B26" s="30" t="s">
        <v>47</v>
      </c>
      <c r="C26" s="8"/>
      <c r="D26" s="34">
        <v>167</v>
      </c>
      <c r="E26" s="34">
        <v>234</v>
      </c>
      <c r="F26" s="35">
        <f t="shared" si="0"/>
        <v>40.119760479041915</v>
      </c>
      <c r="G26" s="34"/>
      <c r="H26" s="34">
        <v>385</v>
      </c>
      <c r="I26" s="34">
        <v>675</v>
      </c>
      <c r="J26" s="36">
        <f t="shared" si="1"/>
        <v>75.324675324675326</v>
      </c>
      <c r="K26" s="34"/>
      <c r="L26" s="37">
        <f t="shared" si="2"/>
        <v>2.3053892215568861</v>
      </c>
      <c r="M26" s="37">
        <f t="shared" si="2"/>
        <v>2.8846153846153846</v>
      </c>
    </row>
    <row r="27" spans="2:13" s="13" customFormat="1" ht="16.5" customHeight="1" x14ac:dyDescent="0.2">
      <c r="B27" s="30" t="s">
        <v>11</v>
      </c>
      <c r="C27" s="8"/>
      <c r="D27" s="34">
        <v>1220</v>
      </c>
      <c r="E27" s="34">
        <v>1207</v>
      </c>
      <c r="F27" s="35">
        <f t="shared" si="0"/>
        <v>-1.0655737704918034</v>
      </c>
      <c r="G27" s="34"/>
      <c r="H27" s="34">
        <v>1939</v>
      </c>
      <c r="I27" s="34">
        <v>1836</v>
      </c>
      <c r="J27" s="36">
        <f t="shared" si="1"/>
        <v>-5.3120165033522433</v>
      </c>
      <c r="K27" s="34"/>
      <c r="L27" s="37">
        <f t="shared" ref="L27:M62" si="3">IF(AND(D27=0,H27=0),0,IF(OR(D27="...",H27="..."),"...",H27/D27))</f>
        <v>1.589344262295082</v>
      </c>
      <c r="M27" s="37">
        <f t="shared" si="3"/>
        <v>1.5211267605633803</v>
      </c>
    </row>
    <row r="28" spans="2:13" s="13" customFormat="1" ht="16.5" customHeight="1" x14ac:dyDescent="0.2">
      <c r="B28" s="30" t="s">
        <v>48</v>
      </c>
      <c r="C28" s="8"/>
      <c r="D28" s="34">
        <v>58</v>
      </c>
      <c r="E28" s="34">
        <v>184</v>
      </c>
      <c r="F28" s="35" t="str">
        <f t="shared" si="0"/>
        <v>...</v>
      </c>
      <c r="G28" s="34"/>
      <c r="H28" s="34">
        <v>140</v>
      </c>
      <c r="I28" s="34">
        <v>297</v>
      </c>
      <c r="J28" s="36">
        <f t="shared" si="1"/>
        <v>112.14285714285714</v>
      </c>
      <c r="K28" s="34"/>
      <c r="L28" s="37">
        <f t="shared" si="3"/>
        <v>2.4137931034482758</v>
      </c>
      <c r="M28" s="37">
        <f t="shared" si="3"/>
        <v>1.6141304347826086</v>
      </c>
    </row>
    <row r="29" spans="2:13" s="13" customFormat="1" ht="16.5" customHeight="1" x14ac:dyDescent="0.2">
      <c r="B29" s="30" t="s">
        <v>12</v>
      </c>
      <c r="C29" s="8"/>
      <c r="D29" s="34">
        <v>8761</v>
      </c>
      <c r="E29" s="34">
        <v>8617</v>
      </c>
      <c r="F29" s="35">
        <f t="shared" si="0"/>
        <v>-1.6436479853897956</v>
      </c>
      <c r="G29" s="34"/>
      <c r="H29" s="34">
        <v>13853</v>
      </c>
      <c r="I29" s="34">
        <v>14929</v>
      </c>
      <c r="J29" s="36">
        <f t="shared" si="1"/>
        <v>7.7672706273009453</v>
      </c>
      <c r="K29" s="34"/>
      <c r="L29" s="37">
        <f t="shared" si="3"/>
        <v>1.5812121903892249</v>
      </c>
      <c r="M29" s="37">
        <f t="shared" si="3"/>
        <v>1.7325055123592898</v>
      </c>
    </row>
    <row r="30" spans="2:13" s="13" customFormat="1" ht="16.5" customHeight="1" x14ac:dyDescent="0.2">
      <c r="B30" s="30" t="s">
        <v>13</v>
      </c>
      <c r="C30" s="8"/>
      <c r="D30" s="34">
        <v>422</v>
      </c>
      <c r="E30" s="34">
        <v>752</v>
      </c>
      <c r="F30" s="35">
        <f t="shared" si="0"/>
        <v>78.199052132701425</v>
      </c>
      <c r="G30" s="34"/>
      <c r="H30" s="34">
        <v>847</v>
      </c>
      <c r="I30" s="34">
        <v>1744</v>
      </c>
      <c r="J30" s="36">
        <f t="shared" si="1"/>
        <v>105.90318772136953</v>
      </c>
      <c r="K30" s="34"/>
      <c r="L30" s="37">
        <f t="shared" si="3"/>
        <v>2.0071090047393363</v>
      </c>
      <c r="M30" s="37">
        <f t="shared" si="3"/>
        <v>2.3191489361702127</v>
      </c>
    </row>
    <row r="31" spans="2:13" s="13" customFormat="1" ht="16.5" customHeight="1" x14ac:dyDescent="0.2">
      <c r="B31" s="30" t="s">
        <v>14</v>
      </c>
      <c r="C31" s="8"/>
      <c r="D31" s="34">
        <v>2925</v>
      </c>
      <c r="E31" s="34">
        <v>3585</v>
      </c>
      <c r="F31" s="35">
        <f t="shared" si="0"/>
        <v>22.564102564102566</v>
      </c>
      <c r="G31" s="34"/>
      <c r="H31" s="34">
        <v>5803</v>
      </c>
      <c r="I31" s="34">
        <v>6835</v>
      </c>
      <c r="J31" s="36">
        <f t="shared" si="1"/>
        <v>17.783904876787869</v>
      </c>
      <c r="K31" s="34"/>
      <c r="L31" s="37">
        <f t="shared" si="3"/>
        <v>1.983931623931624</v>
      </c>
      <c r="M31" s="37">
        <f t="shared" si="3"/>
        <v>1.9065550906555091</v>
      </c>
    </row>
    <row r="32" spans="2:13" s="13" customFormat="1" ht="16.5" customHeight="1" x14ac:dyDescent="0.2">
      <c r="B32" s="30" t="s">
        <v>15</v>
      </c>
      <c r="C32" s="8"/>
      <c r="D32" s="34">
        <v>1455</v>
      </c>
      <c r="E32" s="34">
        <v>2063</v>
      </c>
      <c r="F32" s="35">
        <f t="shared" si="0"/>
        <v>41.786941580756015</v>
      </c>
      <c r="G32" s="34"/>
      <c r="H32" s="34">
        <v>3742</v>
      </c>
      <c r="I32" s="34">
        <v>5248</v>
      </c>
      <c r="J32" s="36">
        <f t="shared" si="1"/>
        <v>40.245857830037416</v>
      </c>
      <c r="K32" s="34"/>
      <c r="L32" s="37">
        <f t="shared" si="3"/>
        <v>2.5718213058419246</v>
      </c>
      <c r="M32" s="37">
        <f t="shared" si="3"/>
        <v>2.543868153174988</v>
      </c>
    </row>
    <row r="33" spans="2:13" s="13" customFormat="1" ht="16.5" customHeight="1" x14ac:dyDescent="0.2">
      <c r="B33" s="30" t="s">
        <v>16</v>
      </c>
      <c r="C33" s="8"/>
      <c r="D33" s="34">
        <v>1252</v>
      </c>
      <c r="E33" s="34">
        <v>1738</v>
      </c>
      <c r="F33" s="35">
        <f t="shared" si="0"/>
        <v>38.81789137380192</v>
      </c>
      <c r="G33" s="34"/>
      <c r="H33" s="34">
        <v>2621</v>
      </c>
      <c r="I33" s="34">
        <v>3420</v>
      </c>
      <c r="J33" s="36">
        <f t="shared" si="1"/>
        <v>30.4845478824876</v>
      </c>
      <c r="K33" s="34"/>
      <c r="L33" s="37">
        <f t="shared" si="3"/>
        <v>2.0934504792332267</v>
      </c>
      <c r="M33" s="37">
        <f t="shared" si="3"/>
        <v>1.9677790563866513</v>
      </c>
    </row>
    <row r="34" spans="2:13" s="13" customFormat="1" ht="16.5" customHeight="1" x14ac:dyDescent="0.2">
      <c r="B34" s="30" t="s">
        <v>17</v>
      </c>
      <c r="C34" s="8"/>
      <c r="D34" s="34">
        <v>1123</v>
      </c>
      <c r="E34" s="34">
        <v>1620</v>
      </c>
      <c r="F34" s="35">
        <f t="shared" si="0"/>
        <v>44.256455921638469</v>
      </c>
      <c r="G34" s="34"/>
      <c r="H34" s="34">
        <v>3503</v>
      </c>
      <c r="I34" s="34">
        <v>3239</v>
      </c>
      <c r="J34" s="36">
        <f t="shared" si="1"/>
        <v>-7.5363973736797032</v>
      </c>
      <c r="K34" s="34"/>
      <c r="L34" s="37">
        <f t="shared" si="3"/>
        <v>3.1193232413178986</v>
      </c>
      <c r="M34" s="37">
        <f t="shared" si="3"/>
        <v>1.9993827160493827</v>
      </c>
    </row>
    <row r="35" spans="2:13" s="13" customFormat="1" ht="16.5" customHeight="1" x14ac:dyDescent="0.2">
      <c r="B35" s="30" t="s">
        <v>18</v>
      </c>
      <c r="C35" s="8"/>
      <c r="D35" s="34">
        <v>466</v>
      </c>
      <c r="E35" s="34">
        <v>672</v>
      </c>
      <c r="F35" s="35">
        <f t="shared" si="0"/>
        <v>44.206008583690988</v>
      </c>
      <c r="G35" s="34"/>
      <c r="H35" s="34">
        <v>1561</v>
      </c>
      <c r="I35" s="34">
        <v>1715</v>
      </c>
      <c r="J35" s="36">
        <f t="shared" si="1"/>
        <v>9.8654708520179373</v>
      </c>
      <c r="K35" s="34"/>
      <c r="L35" s="37">
        <f t="shared" si="3"/>
        <v>3.3497854077253217</v>
      </c>
      <c r="M35" s="37">
        <f t="shared" si="3"/>
        <v>2.5520833333333335</v>
      </c>
    </row>
    <row r="36" spans="2:13" s="13" customFormat="1" ht="16.5" customHeight="1" x14ac:dyDescent="0.2">
      <c r="B36" s="30" t="s">
        <v>19</v>
      </c>
      <c r="C36" s="8"/>
      <c r="D36" s="34">
        <v>1124</v>
      </c>
      <c r="E36" s="34">
        <v>1694</v>
      </c>
      <c r="F36" s="35">
        <f t="shared" si="0"/>
        <v>50.711743772241995</v>
      </c>
      <c r="G36" s="34"/>
      <c r="H36" s="34">
        <v>2222</v>
      </c>
      <c r="I36" s="34">
        <v>3959</v>
      </c>
      <c r="J36" s="36">
        <f t="shared" si="1"/>
        <v>78.172817281728172</v>
      </c>
      <c r="K36" s="34"/>
      <c r="L36" s="37">
        <f t="shared" si="3"/>
        <v>1.9768683274021353</v>
      </c>
      <c r="M36" s="37">
        <f t="shared" si="3"/>
        <v>2.3370720188902006</v>
      </c>
    </row>
    <row r="37" spans="2:13" s="13" customFormat="1" ht="16.5" customHeight="1" x14ac:dyDescent="0.2">
      <c r="B37" s="30" t="s">
        <v>80</v>
      </c>
      <c r="C37" s="8"/>
      <c r="D37" s="34">
        <v>347</v>
      </c>
      <c r="E37" s="34">
        <v>472</v>
      </c>
      <c r="F37" s="35">
        <f t="shared" si="0"/>
        <v>36.023054755043226</v>
      </c>
      <c r="G37" s="34"/>
      <c r="H37" s="34">
        <v>621</v>
      </c>
      <c r="I37" s="34">
        <v>1059</v>
      </c>
      <c r="J37" s="36">
        <f t="shared" si="1"/>
        <v>70.531400966183568</v>
      </c>
      <c r="K37" s="34"/>
      <c r="L37" s="37">
        <f t="shared" si="3"/>
        <v>1.7896253602305476</v>
      </c>
      <c r="M37" s="37">
        <f t="shared" si="3"/>
        <v>2.2436440677966103</v>
      </c>
    </row>
    <row r="38" spans="2:13" s="13" customFormat="1" ht="16.5" customHeight="1" x14ac:dyDescent="0.2">
      <c r="B38" s="30" t="s">
        <v>49</v>
      </c>
      <c r="C38" s="8"/>
      <c r="D38" s="34">
        <v>188</v>
      </c>
      <c r="E38" s="34">
        <v>550</v>
      </c>
      <c r="F38" s="35">
        <f t="shared" si="0"/>
        <v>192.55319148936169</v>
      </c>
      <c r="G38" s="34"/>
      <c r="H38" s="34">
        <v>424</v>
      </c>
      <c r="I38" s="34">
        <v>1134</v>
      </c>
      <c r="J38" s="36">
        <f t="shared" si="1"/>
        <v>167.45283018867926</v>
      </c>
      <c r="K38" s="34"/>
      <c r="L38" s="37">
        <f t="shared" si="3"/>
        <v>2.2553191489361701</v>
      </c>
      <c r="M38" s="37">
        <f t="shared" si="3"/>
        <v>2.061818181818182</v>
      </c>
    </row>
    <row r="39" spans="2:13" s="13" customFormat="1" ht="16.5" customHeight="1" x14ac:dyDescent="0.2">
      <c r="B39" s="30" t="s">
        <v>20</v>
      </c>
      <c r="C39" s="8"/>
      <c r="D39" s="34">
        <v>262</v>
      </c>
      <c r="E39" s="34">
        <v>369</v>
      </c>
      <c r="F39" s="35">
        <f t="shared" si="0"/>
        <v>40.839694656488547</v>
      </c>
      <c r="G39" s="34"/>
      <c r="H39" s="34">
        <v>604</v>
      </c>
      <c r="I39" s="34">
        <v>841</v>
      </c>
      <c r="J39" s="36">
        <f t="shared" si="1"/>
        <v>39.23841059602649</v>
      </c>
      <c r="K39" s="34"/>
      <c r="L39" s="37">
        <f t="shared" si="3"/>
        <v>2.3053435114503817</v>
      </c>
      <c r="M39" s="37">
        <f t="shared" si="3"/>
        <v>2.2791327913279131</v>
      </c>
    </row>
    <row r="40" spans="2:13" s="13" customFormat="1" ht="16.5" customHeight="1" x14ac:dyDescent="0.2">
      <c r="B40" s="30" t="s">
        <v>21</v>
      </c>
      <c r="C40" s="8"/>
      <c r="D40" s="34">
        <v>4171</v>
      </c>
      <c r="E40" s="34">
        <v>6441</v>
      </c>
      <c r="F40" s="35">
        <f t="shared" si="0"/>
        <v>54.423399664349077</v>
      </c>
      <c r="G40" s="34"/>
      <c r="H40" s="34">
        <v>9413</v>
      </c>
      <c r="I40" s="34">
        <v>13866</v>
      </c>
      <c r="J40" s="36">
        <f t="shared" si="1"/>
        <v>47.306915967279295</v>
      </c>
      <c r="K40" s="34"/>
      <c r="L40" s="37">
        <f t="shared" si="3"/>
        <v>2.2567729561256296</v>
      </c>
      <c r="M40" s="37">
        <f t="shared" si="3"/>
        <v>2.152771308802981</v>
      </c>
    </row>
    <row r="41" spans="2:13" s="13" customFormat="1" ht="16.5" customHeight="1" x14ac:dyDescent="0.2">
      <c r="B41" s="30" t="s">
        <v>22</v>
      </c>
      <c r="C41" s="8"/>
      <c r="D41" s="34">
        <v>659</v>
      </c>
      <c r="E41" s="34">
        <v>1272</v>
      </c>
      <c r="F41" s="35">
        <f t="shared" si="0"/>
        <v>93.019726858877092</v>
      </c>
      <c r="G41" s="34"/>
      <c r="H41" s="34">
        <v>1357</v>
      </c>
      <c r="I41" s="34">
        <v>2695</v>
      </c>
      <c r="J41" s="36">
        <f t="shared" si="1"/>
        <v>98.599852616064851</v>
      </c>
      <c r="K41" s="34"/>
      <c r="L41" s="37">
        <f t="shared" si="3"/>
        <v>2.0591805766312596</v>
      </c>
      <c r="M41" s="37">
        <f t="shared" si="3"/>
        <v>2.1187106918238992</v>
      </c>
    </row>
    <row r="42" spans="2:13" s="13" customFormat="1" ht="16.5" customHeight="1" x14ac:dyDescent="0.2">
      <c r="B42" s="30" t="s">
        <v>23</v>
      </c>
      <c r="C42" s="8"/>
      <c r="D42" s="34">
        <v>982</v>
      </c>
      <c r="E42" s="34">
        <v>3644</v>
      </c>
      <c r="F42" s="35" t="str">
        <f t="shared" si="0"/>
        <v>...</v>
      </c>
      <c r="G42" s="34"/>
      <c r="H42" s="34">
        <v>2474</v>
      </c>
      <c r="I42" s="34">
        <v>6784</v>
      </c>
      <c r="J42" s="36">
        <f t="shared" si="1"/>
        <v>174.21180274858528</v>
      </c>
      <c r="K42" s="34"/>
      <c r="L42" s="37">
        <f t="shared" si="3"/>
        <v>2.5193482688391038</v>
      </c>
      <c r="M42" s="37">
        <f t="shared" si="3"/>
        <v>1.8616904500548848</v>
      </c>
    </row>
    <row r="43" spans="2:13" s="13" customFormat="1" ht="16.5" customHeight="1" x14ac:dyDescent="0.2">
      <c r="B43" s="30" t="s">
        <v>24</v>
      </c>
      <c r="C43" s="8"/>
      <c r="D43" s="34">
        <v>115</v>
      </c>
      <c r="E43" s="34">
        <v>0</v>
      </c>
      <c r="F43" s="35" t="str">
        <f t="shared" si="0"/>
        <v>...</v>
      </c>
      <c r="G43" s="34"/>
      <c r="H43" s="34">
        <v>214</v>
      </c>
      <c r="I43" s="34">
        <v>0</v>
      </c>
      <c r="J43" s="36" t="str">
        <f t="shared" si="1"/>
        <v>...</v>
      </c>
      <c r="K43" s="34"/>
      <c r="L43" s="37">
        <f t="shared" si="3"/>
        <v>1.8608695652173912</v>
      </c>
      <c r="M43" s="37">
        <f t="shared" si="3"/>
        <v>0</v>
      </c>
    </row>
    <row r="44" spans="2:13" s="13" customFormat="1" ht="16.5" customHeight="1" x14ac:dyDescent="0.2">
      <c r="B44" s="30" t="s">
        <v>25</v>
      </c>
      <c r="C44" s="8"/>
      <c r="D44" s="34">
        <v>1116</v>
      </c>
      <c r="E44" s="34">
        <v>1187</v>
      </c>
      <c r="F44" s="35">
        <f t="shared" si="0"/>
        <v>6.3620071684587813</v>
      </c>
      <c r="G44" s="34"/>
      <c r="H44" s="34">
        <v>2346</v>
      </c>
      <c r="I44" s="34">
        <v>2759</v>
      </c>
      <c r="J44" s="36">
        <f t="shared" si="1"/>
        <v>17.604433077578857</v>
      </c>
      <c r="K44" s="34"/>
      <c r="L44" s="37">
        <f t="shared" si="3"/>
        <v>2.1021505376344085</v>
      </c>
      <c r="M44" s="37">
        <f t="shared" si="3"/>
        <v>2.3243470935130581</v>
      </c>
    </row>
    <row r="45" spans="2:13" s="13" customFormat="1" ht="16.5" customHeight="1" x14ac:dyDescent="0.2">
      <c r="B45" s="30" t="s">
        <v>67</v>
      </c>
      <c r="C45" s="8"/>
      <c r="D45" s="34">
        <v>11124</v>
      </c>
      <c r="E45" s="34">
        <v>19211</v>
      </c>
      <c r="F45" s="35">
        <f t="shared" si="0"/>
        <v>72.698669543329743</v>
      </c>
      <c r="G45" s="34"/>
      <c r="H45" s="34">
        <v>22700</v>
      </c>
      <c r="I45" s="34">
        <v>39849</v>
      </c>
      <c r="J45" s="36">
        <f t="shared" si="1"/>
        <v>75.546255506607935</v>
      </c>
      <c r="K45" s="34"/>
      <c r="L45" s="37">
        <f t="shared" si="3"/>
        <v>2.0406328658755841</v>
      </c>
      <c r="M45" s="37">
        <f t="shared" si="3"/>
        <v>2.0742803602102962</v>
      </c>
    </row>
    <row r="46" spans="2:13" s="13" customFormat="1" ht="15.75" customHeight="1" x14ac:dyDescent="0.2">
      <c r="B46" s="30" t="s">
        <v>50</v>
      </c>
      <c r="C46" s="8"/>
      <c r="D46" s="34">
        <v>76</v>
      </c>
      <c r="E46" s="34">
        <v>185</v>
      </c>
      <c r="F46" s="35">
        <f t="shared" si="0"/>
        <v>143.42105263157896</v>
      </c>
      <c r="G46" s="34"/>
      <c r="H46" s="34">
        <v>249</v>
      </c>
      <c r="I46" s="34">
        <v>472</v>
      </c>
      <c r="J46" s="36">
        <f t="shared" si="1"/>
        <v>89.558232931726906</v>
      </c>
      <c r="K46" s="34"/>
      <c r="L46" s="37">
        <f t="shared" si="3"/>
        <v>3.2763157894736841</v>
      </c>
      <c r="M46" s="37">
        <f t="shared" si="3"/>
        <v>2.5513513513513515</v>
      </c>
    </row>
    <row r="47" spans="2:13" s="13" customFormat="1" ht="16.5" customHeight="1" x14ac:dyDescent="0.2">
      <c r="B47" s="77" t="s">
        <v>81</v>
      </c>
      <c r="C47" s="78"/>
      <c r="D47" s="79">
        <v>767</v>
      </c>
      <c r="E47" s="79">
        <v>1045</v>
      </c>
      <c r="F47" s="80">
        <f t="shared" si="0"/>
        <v>36.245110821382006</v>
      </c>
      <c r="G47" s="79"/>
      <c r="H47" s="79">
        <v>1350</v>
      </c>
      <c r="I47" s="79">
        <v>2035</v>
      </c>
      <c r="J47" s="81">
        <f t="shared" si="1"/>
        <v>50.74074074074074</v>
      </c>
      <c r="K47" s="79"/>
      <c r="L47" s="82">
        <f t="shared" si="3"/>
        <v>1.7601043024771839</v>
      </c>
      <c r="M47" s="82">
        <f t="shared" si="3"/>
        <v>1.9473684210526316</v>
      </c>
    </row>
    <row r="48" spans="2:13" s="13" customFormat="1" ht="22.5" customHeight="1" x14ac:dyDescent="0.2">
      <c r="B48" s="41" t="s">
        <v>82</v>
      </c>
      <c r="C48" s="8"/>
      <c r="D48" s="11">
        <v>21214</v>
      </c>
      <c r="E48" s="11">
        <v>33362</v>
      </c>
      <c r="F48" s="22">
        <f t="shared" si="0"/>
        <v>57.264070896577735</v>
      </c>
      <c r="G48" s="11"/>
      <c r="H48" s="11">
        <v>52474</v>
      </c>
      <c r="I48" s="11">
        <v>83429</v>
      </c>
      <c r="J48" s="23">
        <f t="shared" si="1"/>
        <v>58.991119411518085</v>
      </c>
      <c r="K48" s="11"/>
      <c r="L48" s="21">
        <f t="shared" si="3"/>
        <v>2.4735551993966247</v>
      </c>
      <c r="M48" s="21">
        <f t="shared" si="3"/>
        <v>2.5007193813320545</v>
      </c>
    </row>
    <row r="49" spans="2:13" s="13" customFormat="1" ht="16.5" customHeight="1" x14ac:dyDescent="0.2">
      <c r="B49" s="31" t="s">
        <v>66</v>
      </c>
      <c r="C49" s="10"/>
      <c r="D49" s="34">
        <v>17199</v>
      </c>
      <c r="E49" s="34">
        <v>26924</v>
      </c>
      <c r="F49" s="35">
        <f t="shared" si="0"/>
        <v>56.54398511541369</v>
      </c>
      <c r="G49" s="34"/>
      <c r="H49" s="34">
        <v>42988</v>
      </c>
      <c r="I49" s="34">
        <v>67232</v>
      </c>
      <c r="J49" s="36">
        <f t="shared" si="1"/>
        <v>56.397134083930396</v>
      </c>
      <c r="K49" s="34"/>
      <c r="L49" s="37">
        <f t="shared" si="3"/>
        <v>2.4994476423047853</v>
      </c>
      <c r="M49" s="37">
        <f t="shared" si="3"/>
        <v>2.497102956470064</v>
      </c>
    </row>
    <row r="50" spans="2:13" s="13" customFormat="1" ht="16.5" customHeight="1" x14ac:dyDescent="0.2">
      <c r="B50" s="31" t="s">
        <v>26</v>
      </c>
      <c r="C50" s="10"/>
      <c r="D50" s="34">
        <v>1367</v>
      </c>
      <c r="E50" s="34">
        <v>2840</v>
      </c>
      <c r="F50" s="35">
        <f t="shared" si="0"/>
        <v>107.75420629114851</v>
      </c>
      <c r="G50" s="34"/>
      <c r="H50" s="34">
        <v>3195</v>
      </c>
      <c r="I50" s="34">
        <v>7056</v>
      </c>
      <c r="J50" s="36">
        <f t="shared" si="1"/>
        <v>120.84507042253522</v>
      </c>
      <c r="K50" s="34"/>
      <c r="L50" s="37">
        <f t="shared" si="3"/>
        <v>2.3372348207754206</v>
      </c>
      <c r="M50" s="37">
        <f t="shared" si="3"/>
        <v>2.4845070422535209</v>
      </c>
    </row>
    <row r="51" spans="2:13" s="13" customFormat="1" ht="16.5" customHeight="1" x14ac:dyDescent="0.2">
      <c r="B51" s="31" t="s">
        <v>58</v>
      </c>
      <c r="C51" s="10"/>
      <c r="D51" s="34">
        <v>466</v>
      </c>
      <c r="E51" s="34">
        <v>754</v>
      </c>
      <c r="F51" s="35">
        <f t="shared" si="0"/>
        <v>61.802575107296136</v>
      </c>
      <c r="G51" s="34"/>
      <c r="H51" s="34">
        <v>1010</v>
      </c>
      <c r="I51" s="34">
        <v>1812</v>
      </c>
      <c r="J51" s="36">
        <f t="shared" si="1"/>
        <v>79.405940594059402</v>
      </c>
      <c r="K51" s="34"/>
      <c r="L51" s="37">
        <f>IF(AND(D51=0,H51=0),0,IF(OR(D51="...",H51="..."),"...",H51/D51))</f>
        <v>2.1673819742489271</v>
      </c>
      <c r="M51" s="37">
        <f>IF(AND(E51=0,I51=0),0,IF(OR(E51="...",I51="..."),"...",I51/E51))</f>
        <v>2.4031830238726792</v>
      </c>
    </row>
    <row r="52" spans="2:13" s="13" customFormat="1" ht="16.5" customHeight="1" x14ac:dyDescent="0.2">
      <c r="B52" s="31" t="s">
        <v>59</v>
      </c>
      <c r="C52" s="10"/>
      <c r="D52" s="34">
        <v>336</v>
      </c>
      <c r="E52" s="34">
        <v>330</v>
      </c>
      <c r="F52" s="35">
        <f t="shared" si="0"/>
        <v>-1.7857142857142858</v>
      </c>
      <c r="G52" s="34"/>
      <c r="H52" s="34">
        <v>731</v>
      </c>
      <c r="I52" s="34">
        <v>873</v>
      </c>
      <c r="J52" s="36">
        <f t="shared" si="1"/>
        <v>19.425444596443228</v>
      </c>
      <c r="K52" s="34"/>
      <c r="L52" s="37">
        <f>IF(AND(D52=0,H52=0),0,IF(OR(D52="...",H52="..."),"...",H52/D52))</f>
        <v>2.1755952380952381</v>
      </c>
      <c r="M52" s="37">
        <f>IF(AND(E52=0,I52=0),0,IF(OR(E52="...",I52="..."),"...",I52/E52))</f>
        <v>2.6454545454545455</v>
      </c>
    </row>
    <row r="53" spans="2:13" s="14" customFormat="1" ht="16.5" customHeight="1" x14ac:dyDescent="0.2">
      <c r="B53" s="31" t="s">
        <v>27</v>
      </c>
      <c r="C53" s="10"/>
      <c r="D53" s="34">
        <v>290</v>
      </c>
      <c r="E53" s="34">
        <v>423</v>
      </c>
      <c r="F53" s="35">
        <f t="shared" si="0"/>
        <v>45.862068965517238</v>
      </c>
      <c r="G53" s="34"/>
      <c r="H53" s="34">
        <v>697</v>
      </c>
      <c r="I53" s="34">
        <v>1013</v>
      </c>
      <c r="J53" s="36">
        <f t="shared" si="1"/>
        <v>45.33715925394548</v>
      </c>
      <c r="K53" s="34"/>
      <c r="L53" s="37">
        <f t="shared" si="3"/>
        <v>2.4034482758620688</v>
      </c>
      <c r="M53" s="37">
        <f t="shared" si="3"/>
        <v>2.3947990543735225</v>
      </c>
    </row>
    <row r="54" spans="2:13" s="13" customFormat="1" ht="16.5" customHeight="1" x14ac:dyDescent="0.2">
      <c r="B54" s="31" t="s">
        <v>28</v>
      </c>
      <c r="C54" s="10"/>
      <c r="D54" s="34">
        <v>961</v>
      </c>
      <c r="E54" s="34">
        <v>1271</v>
      </c>
      <c r="F54" s="35">
        <f t="shared" si="0"/>
        <v>32.258064516129032</v>
      </c>
      <c r="G54" s="34"/>
      <c r="H54" s="34">
        <v>2492</v>
      </c>
      <c r="I54" s="34">
        <v>3331</v>
      </c>
      <c r="J54" s="36">
        <f t="shared" si="1"/>
        <v>33.667736757624397</v>
      </c>
      <c r="K54" s="34"/>
      <c r="L54" s="37">
        <f t="shared" si="3"/>
        <v>2.5931321540062435</v>
      </c>
      <c r="M54" s="37">
        <f t="shared" si="3"/>
        <v>2.6207710464201415</v>
      </c>
    </row>
    <row r="55" spans="2:13" s="13" customFormat="1" ht="16.5" customHeight="1" x14ac:dyDescent="0.2">
      <c r="B55" s="31" t="s">
        <v>29</v>
      </c>
      <c r="C55" s="10"/>
      <c r="D55" s="34">
        <v>149</v>
      </c>
      <c r="E55" s="34">
        <v>237</v>
      </c>
      <c r="F55" s="35">
        <f t="shared" si="0"/>
        <v>59.060402684563755</v>
      </c>
      <c r="G55" s="34"/>
      <c r="H55" s="34">
        <v>308</v>
      </c>
      <c r="I55" s="34">
        <v>506</v>
      </c>
      <c r="J55" s="36">
        <f t="shared" si="1"/>
        <v>64.285714285714292</v>
      </c>
      <c r="K55" s="34"/>
      <c r="L55" s="37">
        <f t="shared" si="3"/>
        <v>2.0671140939597317</v>
      </c>
      <c r="M55" s="37">
        <f t="shared" si="3"/>
        <v>2.1350210970464136</v>
      </c>
    </row>
    <row r="56" spans="2:13" s="13" customFormat="1" ht="15.75" customHeight="1" x14ac:dyDescent="0.2">
      <c r="B56" s="83" t="s">
        <v>30</v>
      </c>
      <c r="C56" s="84"/>
      <c r="D56" s="79">
        <v>446</v>
      </c>
      <c r="E56" s="79">
        <v>583</v>
      </c>
      <c r="F56" s="80">
        <f t="shared" si="0"/>
        <v>30.717488789237667</v>
      </c>
      <c r="G56" s="79"/>
      <c r="H56" s="79">
        <v>1053</v>
      </c>
      <c r="I56" s="79">
        <v>1606</v>
      </c>
      <c r="J56" s="81">
        <f t="shared" si="1"/>
        <v>52.516619183285847</v>
      </c>
      <c r="K56" s="79"/>
      <c r="L56" s="82">
        <f t="shared" si="3"/>
        <v>2.3609865470852016</v>
      </c>
      <c r="M56" s="82">
        <f t="shared" si="3"/>
        <v>2.7547169811320753</v>
      </c>
    </row>
    <row r="57" spans="2:13" s="13" customFormat="1" ht="22.5" customHeight="1" x14ac:dyDescent="0.2">
      <c r="B57" s="42" t="s">
        <v>83</v>
      </c>
      <c r="C57" s="10"/>
      <c r="D57" s="11">
        <v>1011</v>
      </c>
      <c r="E57" s="11">
        <v>1286</v>
      </c>
      <c r="F57" s="22">
        <f t="shared" si="0"/>
        <v>27.200791295746786</v>
      </c>
      <c r="G57" s="11"/>
      <c r="H57" s="11">
        <v>3361</v>
      </c>
      <c r="I57" s="11">
        <v>4245</v>
      </c>
      <c r="J57" s="23">
        <f t="shared" si="1"/>
        <v>26.301695923832192</v>
      </c>
      <c r="K57" s="11"/>
      <c r="L57" s="21">
        <f t="shared" si="3"/>
        <v>3.324431256181998</v>
      </c>
      <c r="M57" s="21">
        <f t="shared" si="3"/>
        <v>3.3009331259720063</v>
      </c>
    </row>
    <row r="58" spans="2:13" s="13" customFormat="1" ht="16.5" customHeight="1" x14ac:dyDescent="0.2">
      <c r="B58" s="32" t="s">
        <v>31</v>
      </c>
      <c r="C58" s="8"/>
      <c r="D58" s="34">
        <v>153</v>
      </c>
      <c r="E58" s="34">
        <v>171</v>
      </c>
      <c r="F58" s="35">
        <f t="shared" si="0"/>
        <v>11.764705882352942</v>
      </c>
      <c r="G58" s="34"/>
      <c r="H58" s="34">
        <v>409</v>
      </c>
      <c r="I58" s="34">
        <v>457</v>
      </c>
      <c r="J58" s="36">
        <f t="shared" si="1"/>
        <v>11.735941320293399</v>
      </c>
      <c r="K58" s="34"/>
      <c r="L58" s="37">
        <f t="shared" si="3"/>
        <v>2.6732026143790848</v>
      </c>
      <c r="M58" s="37">
        <f t="shared" si="3"/>
        <v>2.672514619883041</v>
      </c>
    </row>
    <row r="59" spans="2:13" s="13" customFormat="1" ht="16.5" customHeight="1" x14ac:dyDescent="0.2">
      <c r="B59" s="32" t="s">
        <v>32</v>
      </c>
      <c r="C59" s="8"/>
      <c r="D59" s="34">
        <v>177</v>
      </c>
      <c r="E59" s="34">
        <v>290</v>
      </c>
      <c r="F59" s="35">
        <f t="shared" si="0"/>
        <v>63.841807909604519</v>
      </c>
      <c r="G59" s="34"/>
      <c r="H59" s="34">
        <v>489</v>
      </c>
      <c r="I59" s="34">
        <v>701</v>
      </c>
      <c r="J59" s="36">
        <f t="shared" si="1"/>
        <v>43.353783231083845</v>
      </c>
      <c r="K59" s="34"/>
      <c r="L59" s="37">
        <f t="shared" si="3"/>
        <v>2.7627118644067798</v>
      </c>
      <c r="M59" s="37">
        <f t="shared" si="3"/>
        <v>2.4172413793103447</v>
      </c>
    </row>
    <row r="60" spans="2:13" s="13" customFormat="1" ht="16.5" customHeight="1" x14ac:dyDescent="0.2">
      <c r="B60" s="32" t="s">
        <v>44</v>
      </c>
      <c r="C60" s="8"/>
      <c r="D60" s="34">
        <v>219</v>
      </c>
      <c r="E60" s="34">
        <v>323</v>
      </c>
      <c r="F60" s="35">
        <f t="shared" si="0"/>
        <v>47.488584474885847</v>
      </c>
      <c r="G60" s="34"/>
      <c r="H60" s="34">
        <v>734</v>
      </c>
      <c r="I60" s="34">
        <v>963</v>
      </c>
      <c r="J60" s="36">
        <f t="shared" si="1"/>
        <v>31.198910081743868</v>
      </c>
      <c r="K60" s="34"/>
      <c r="L60" s="37">
        <f t="shared" si="3"/>
        <v>3.3515981735159817</v>
      </c>
      <c r="M60" s="37">
        <f t="shared" si="3"/>
        <v>2.9814241486068109</v>
      </c>
    </row>
    <row r="61" spans="2:13" s="13" customFormat="1" ht="15.75" customHeight="1" x14ac:dyDescent="0.2">
      <c r="B61" s="85" t="s">
        <v>33</v>
      </c>
      <c r="C61" s="78"/>
      <c r="D61" s="79">
        <v>462</v>
      </c>
      <c r="E61" s="79">
        <v>502</v>
      </c>
      <c r="F61" s="80">
        <f t="shared" si="0"/>
        <v>8.6580086580086579</v>
      </c>
      <c r="G61" s="79"/>
      <c r="H61" s="79">
        <v>1729</v>
      </c>
      <c r="I61" s="79">
        <v>2124</v>
      </c>
      <c r="J61" s="81">
        <f t="shared" si="1"/>
        <v>22.845575477154423</v>
      </c>
      <c r="K61" s="79"/>
      <c r="L61" s="82">
        <f t="shared" si="3"/>
        <v>3.7424242424242422</v>
      </c>
      <c r="M61" s="82">
        <f t="shared" si="3"/>
        <v>4.2310756972111552</v>
      </c>
    </row>
    <row r="62" spans="2:13" s="13" customFormat="1" ht="22.5" customHeight="1" x14ac:dyDescent="0.2">
      <c r="B62" s="38" t="s">
        <v>84</v>
      </c>
      <c r="C62" s="8"/>
      <c r="D62" s="11">
        <v>7681</v>
      </c>
      <c r="E62" s="11">
        <v>16436</v>
      </c>
      <c r="F62" s="22">
        <f t="shared" si="0"/>
        <v>113.98255435490171</v>
      </c>
      <c r="G62" s="11"/>
      <c r="H62" s="11">
        <v>21276</v>
      </c>
      <c r="I62" s="11">
        <v>40932</v>
      </c>
      <c r="J62" s="23">
        <f t="shared" si="1"/>
        <v>92.385786802030452</v>
      </c>
      <c r="K62" s="11"/>
      <c r="L62" s="21">
        <f t="shared" si="3"/>
        <v>2.7699518291889076</v>
      </c>
      <c r="M62" s="21">
        <f t="shared" si="3"/>
        <v>2.4903869554636167</v>
      </c>
    </row>
    <row r="63" spans="2:13" s="13" customFormat="1" ht="16.5" customHeight="1" x14ac:dyDescent="0.2">
      <c r="B63" s="32" t="s">
        <v>60</v>
      </c>
      <c r="C63" s="8"/>
      <c r="D63" s="34">
        <v>20</v>
      </c>
      <c r="E63" s="34">
        <v>38</v>
      </c>
      <c r="F63" s="35">
        <f t="shared" si="0"/>
        <v>90</v>
      </c>
      <c r="G63" s="34"/>
      <c r="H63" s="34">
        <v>83</v>
      </c>
      <c r="I63" s="34">
        <v>73</v>
      </c>
      <c r="J63" s="36">
        <f t="shared" si="1"/>
        <v>-12.048192771084338</v>
      </c>
      <c r="K63" s="34"/>
      <c r="L63" s="37">
        <f>IF(AND(D63=0,H63=0),0,IF(OR(D63="...",H63="..."),"...",H63/D63))</f>
        <v>4.1500000000000004</v>
      </c>
      <c r="M63" s="37">
        <f>IF(AND(E63=0,I63=0),0,IF(OR(E63="...",I63="..."),"...",I63/E63))</f>
        <v>1.9210526315789473</v>
      </c>
    </row>
    <row r="64" spans="2:13" s="13" customFormat="1" ht="16.5" customHeight="1" x14ac:dyDescent="0.2">
      <c r="B64" s="75" t="s">
        <v>89</v>
      </c>
      <c r="C64" s="8"/>
      <c r="D64" s="34">
        <v>568</v>
      </c>
      <c r="E64" s="34">
        <v>2480</v>
      </c>
      <c r="F64" s="35" t="str">
        <f t="shared" si="0"/>
        <v>...</v>
      </c>
      <c r="G64" s="34"/>
      <c r="H64" s="34">
        <v>1646</v>
      </c>
      <c r="I64" s="34">
        <v>5687</v>
      </c>
      <c r="J64" s="36" t="str">
        <f t="shared" si="1"/>
        <v>...</v>
      </c>
      <c r="K64" s="34"/>
      <c r="L64" s="37">
        <f t="shared" ref="L64:M88" si="4">IF(AND(D64=0,H64=0),0,IF(OR(D64="...",H64="..."),"...",H64/D64))</f>
        <v>2.897887323943662</v>
      </c>
      <c r="M64" s="37">
        <f t="shared" si="4"/>
        <v>2.2931451612903224</v>
      </c>
    </row>
    <row r="65" spans="2:13" s="13" customFormat="1" ht="16.5" customHeight="1" x14ac:dyDescent="0.2">
      <c r="B65" s="30" t="s">
        <v>34</v>
      </c>
      <c r="C65" s="8"/>
      <c r="D65" s="34">
        <v>136</v>
      </c>
      <c r="E65" s="34">
        <v>379</v>
      </c>
      <c r="F65" s="35">
        <f t="shared" si="0"/>
        <v>178.6764705882353</v>
      </c>
      <c r="G65" s="34"/>
      <c r="H65" s="34">
        <v>338</v>
      </c>
      <c r="I65" s="34">
        <v>806</v>
      </c>
      <c r="J65" s="36">
        <f t="shared" si="1"/>
        <v>138.46153846153845</v>
      </c>
      <c r="K65" s="34"/>
      <c r="L65" s="37">
        <f t="shared" si="4"/>
        <v>2.4852941176470589</v>
      </c>
      <c r="M65" s="37">
        <f t="shared" si="4"/>
        <v>2.1266490765171504</v>
      </c>
    </row>
    <row r="66" spans="2:13" s="13" customFormat="1" ht="16.5" customHeight="1" x14ac:dyDescent="0.2">
      <c r="B66" s="30" t="s">
        <v>35</v>
      </c>
      <c r="C66" s="8"/>
      <c r="D66" s="34">
        <v>1308</v>
      </c>
      <c r="E66" s="34">
        <v>2346</v>
      </c>
      <c r="F66" s="35">
        <f t="shared" si="0"/>
        <v>79.357798165137609</v>
      </c>
      <c r="G66" s="34"/>
      <c r="H66" s="34">
        <v>4817</v>
      </c>
      <c r="I66" s="34">
        <v>8789</v>
      </c>
      <c r="J66" s="36">
        <f t="shared" si="1"/>
        <v>82.457961386755244</v>
      </c>
      <c r="K66" s="34"/>
      <c r="L66" s="37">
        <f t="shared" si="4"/>
        <v>3.6827217125382261</v>
      </c>
      <c r="M66" s="37">
        <f t="shared" si="4"/>
        <v>3.7463768115942031</v>
      </c>
    </row>
    <row r="67" spans="2:13" s="13" customFormat="1" ht="16.5" customHeight="1" x14ac:dyDescent="0.2">
      <c r="B67" s="30" t="s">
        <v>36</v>
      </c>
      <c r="C67" s="8"/>
      <c r="D67" s="34">
        <v>372</v>
      </c>
      <c r="E67" s="34">
        <v>761</v>
      </c>
      <c r="F67" s="35">
        <f t="shared" si="0"/>
        <v>104.56989247311827</v>
      </c>
      <c r="G67" s="34"/>
      <c r="H67" s="34">
        <v>738</v>
      </c>
      <c r="I67" s="34">
        <v>1137</v>
      </c>
      <c r="J67" s="36">
        <f t="shared" si="1"/>
        <v>54.065040650406502</v>
      </c>
      <c r="K67" s="34"/>
      <c r="L67" s="37">
        <f t="shared" si="4"/>
        <v>1.9838709677419355</v>
      </c>
      <c r="M67" s="37">
        <f t="shared" si="4"/>
        <v>1.4940867279894876</v>
      </c>
    </row>
    <row r="68" spans="2:13" s="13" customFormat="1" ht="16.5" customHeight="1" x14ac:dyDescent="0.2">
      <c r="B68" s="30" t="s">
        <v>37</v>
      </c>
      <c r="C68" s="8"/>
      <c r="D68" s="34">
        <v>1044</v>
      </c>
      <c r="E68" s="34">
        <v>1433</v>
      </c>
      <c r="F68" s="35">
        <f t="shared" si="0"/>
        <v>37.26053639846743</v>
      </c>
      <c r="G68" s="34"/>
      <c r="H68" s="34">
        <v>2304</v>
      </c>
      <c r="I68" s="34">
        <v>3527</v>
      </c>
      <c r="J68" s="36">
        <f t="shared" si="1"/>
        <v>53.081597222222221</v>
      </c>
      <c r="K68" s="34"/>
      <c r="L68" s="37">
        <f t="shared" si="4"/>
        <v>2.2068965517241379</v>
      </c>
      <c r="M68" s="37">
        <f t="shared" si="4"/>
        <v>2.4612700628053035</v>
      </c>
    </row>
    <row r="69" spans="2:13" s="13" customFormat="1" ht="16.5" customHeight="1" x14ac:dyDescent="0.2">
      <c r="B69" s="33" t="s">
        <v>38</v>
      </c>
      <c r="C69" s="8"/>
      <c r="D69" s="34">
        <v>446</v>
      </c>
      <c r="E69" s="34">
        <v>1281</v>
      </c>
      <c r="F69" s="35">
        <f t="shared" si="0"/>
        <v>187.21973094170403</v>
      </c>
      <c r="G69" s="34"/>
      <c r="H69" s="34">
        <v>1165</v>
      </c>
      <c r="I69" s="34">
        <v>3378</v>
      </c>
      <c r="J69" s="36">
        <f t="shared" si="1"/>
        <v>189.95708154506437</v>
      </c>
      <c r="K69" s="34"/>
      <c r="L69" s="37">
        <f t="shared" si="4"/>
        <v>2.6121076233183858</v>
      </c>
      <c r="M69" s="37">
        <f t="shared" si="4"/>
        <v>2.6370023419203745</v>
      </c>
    </row>
    <row r="70" spans="2:13" s="13" customFormat="1" ht="16.5" customHeight="1" x14ac:dyDescent="0.2">
      <c r="B70" s="33" t="s">
        <v>61</v>
      </c>
      <c r="C70" s="10"/>
      <c r="D70" s="34">
        <v>76</v>
      </c>
      <c r="E70" s="34">
        <v>84</v>
      </c>
      <c r="F70" s="35">
        <f t="shared" si="0"/>
        <v>10.526315789473685</v>
      </c>
      <c r="G70" s="34"/>
      <c r="H70" s="34">
        <v>535</v>
      </c>
      <c r="I70" s="34">
        <v>215</v>
      </c>
      <c r="J70" s="36">
        <f t="shared" si="1"/>
        <v>-59.813084112149532</v>
      </c>
      <c r="K70" s="34"/>
      <c r="L70" s="37">
        <f t="shared" si="4"/>
        <v>7.0394736842105265</v>
      </c>
      <c r="M70" s="37">
        <f t="shared" si="4"/>
        <v>2.5595238095238093</v>
      </c>
    </row>
    <row r="71" spans="2:13" s="13" customFormat="1" ht="16.5" customHeight="1" x14ac:dyDescent="0.2">
      <c r="B71" s="33" t="s">
        <v>39</v>
      </c>
      <c r="C71" s="10"/>
      <c r="D71" s="34">
        <v>776</v>
      </c>
      <c r="E71" s="34">
        <v>2122</v>
      </c>
      <c r="F71" s="35">
        <f t="shared" si="0"/>
        <v>173.45360824742269</v>
      </c>
      <c r="G71" s="34"/>
      <c r="H71" s="34">
        <v>1820</v>
      </c>
      <c r="I71" s="34">
        <v>3776</v>
      </c>
      <c r="J71" s="36">
        <f t="shared" si="1"/>
        <v>107.47252747252747</v>
      </c>
      <c r="K71" s="34"/>
      <c r="L71" s="37">
        <f t="shared" si="4"/>
        <v>2.3453608247422681</v>
      </c>
      <c r="M71" s="37">
        <f t="shared" si="4"/>
        <v>1.7794533459000943</v>
      </c>
    </row>
    <row r="72" spans="2:13" s="13" customFormat="1" ht="16.5" customHeight="1" x14ac:dyDescent="0.2">
      <c r="B72" s="33" t="s">
        <v>62</v>
      </c>
      <c r="C72" s="10"/>
      <c r="D72" s="34">
        <v>47</v>
      </c>
      <c r="E72" s="34">
        <v>120</v>
      </c>
      <c r="F72" s="35">
        <f t="shared" si="0"/>
        <v>155.31914893617022</v>
      </c>
      <c r="G72" s="34"/>
      <c r="H72" s="34">
        <v>97</v>
      </c>
      <c r="I72" s="34">
        <v>318</v>
      </c>
      <c r="J72" s="36" t="str">
        <f t="shared" si="1"/>
        <v>...</v>
      </c>
      <c r="K72" s="34"/>
      <c r="L72" s="37">
        <f t="shared" si="4"/>
        <v>2.0638297872340425</v>
      </c>
      <c r="M72" s="37">
        <f t="shared" si="4"/>
        <v>2.65</v>
      </c>
    </row>
    <row r="73" spans="2:13" s="13" customFormat="1" ht="16.5" customHeight="1" x14ac:dyDescent="0.2">
      <c r="B73" s="33" t="s">
        <v>40</v>
      </c>
      <c r="C73" s="10"/>
      <c r="D73" s="34">
        <v>281</v>
      </c>
      <c r="E73" s="34">
        <v>524</v>
      </c>
      <c r="F73" s="35">
        <f t="shared" si="0"/>
        <v>86.47686832740213</v>
      </c>
      <c r="G73" s="34"/>
      <c r="H73" s="34">
        <v>920</v>
      </c>
      <c r="I73" s="34">
        <v>1319</v>
      </c>
      <c r="J73" s="36">
        <f t="shared" si="1"/>
        <v>43.369565217391305</v>
      </c>
      <c r="K73" s="34"/>
      <c r="L73" s="37">
        <f t="shared" si="4"/>
        <v>3.2740213523131674</v>
      </c>
      <c r="M73" s="37">
        <f t="shared" si="4"/>
        <v>2.5171755725190841</v>
      </c>
    </row>
    <row r="74" spans="2:13" s="13" customFormat="1" ht="16.5" customHeight="1" x14ac:dyDescent="0.2">
      <c r="B74" s="33" t="s">
        <v>64</v>
      </c>
      <c r="C74" s="10"/>
      <c r="D74" s="34">
        <v>30</v>
      </c>
      <c r="E74" s="34">
        <v>30</v>
      </c>
      <c r="F74" s="35">
        <f t="shared" ref="F74:F88" si="5">IF(AND(E74=0,D74=0),0,IF(OR(D74=0,E74=0,D74="...",D74="…"),"...",IF((E74-D74)*100/D74&gt;199.9,"...",(E74-D74)*100/D74)))</f>
        <v>0</v>
      </c>
      <c r="G74" s="34"/>
      <c r="H74" s="34">
        <v>119</v>
      </c>
      <c r="I74" s="34">
        <v>95</v>
      </c>
      <c r="J74" s="36">
        <f t="shared" ref="J74:J88" si="6">IF(AND(I74=0,H74=0),0,IF(OR(H74=0,I74=0,H74="...",H74="…"),"...",IF((I74-H74)*100/H74&gt;199.9,"...",(I74-H74)*100/H74)))</f>
        <v>-20.168067226890756</v>
      </c>
      <c r="K74" s="34"/>
      <c r="L74" s="37">
        <f t="shared" si="4"/>
        <v>3.9666666666666668</v>
      </c>
      <c r="M74" s="37">
        <f t="shared" si="4"/>
        <v>3.1666666666666665</v>
      </c>
    </row>
    <row r="75" spans="2:13" s="13" customFormat="1" ht="16.5" customHeight="1" x14ac:dyDescent="0.2">
      <c r="B75" s="33" t="s">
        <v>41</v>
      </c>
      <c r="C75" s="10"/>
      <c r="D75" s="34">
        <v>111</v>
      </c>
      <c r="E75" s="34">
        <v>293</v>
      </c>
      <c r="F75" s="35">
        <f t="shared" si="5"/>
        <v>163.96396396396398</v>
      </c>
      <c r="G75" s="34"/>
      <c r="H75" s="34">
        <v>460</v>
      </c>
      <c r="I75" s="34">
        <v>801</v>
      </c>
      <c r="J75" s="36">
        <f t="shared" si="6"/>
        <v>74.130434782608702</v>
      </c>
      <c r="K75" s="34"/>
      <c r="L75" s="37">
        <f t="shared" si="4"/>
        <v>4.1441441441441444</v>
      </c>
      <c r="M75" s="37">
        <f t="shared" si="4"/>
        <v>2.7337883959044369</v>
      </c>
    </row>
    <row r="76" spans="2:13" s="13" customFormat="1" ht="16.5" customHeight="1" x14ac:dyDescent="0.2">
      <c r="B76" s="33" t="s">
        <v>63</v>
      </c>
      <c r="C76" s="10"/>
      <c r="D76" s="34">
        <v>236</v>
      </c>
      <c r="E76" s="34">
        <v>323</v>
      </c>
      <c r="F76" s="35">
        <f t="shared" si="5"/>
        <v>36.864406779661017</v>
      </c>
      <c r="G76" s="34"/>
      <c r="H76" s="34">
        <v>829</v>
      </c>
      <c r="I76" s="34">
        <v>1442</v>
      </c>
      <c r="J76" s="36">
        <f t="shared" si="6"/>
        <v>73.944511459589862</v>
      </c>
      <c r="K76" s="34"/>
      <c r="L76" s="37">
        <f t="shared" si="4"/>
        <v>3.5127118644067798</v>
      </c>
      <c r="M76" s="37">
        <f t="shared" si="4"/>
        <v>4.4643962848297214</v>
      </c>
    </row>
    <row r="77" spans="2:13" s="13" customFormat="1" ht="16.5" customHeight="1" x14ac:dyDescent="0.2">
      <c r="B77" s="33" t="s">
        <v>42</v>
      </c>
      <c r="C77" s="10"/>
      <c r="D77" s="34">
        <v>540</v>
      </c>
      <c r="E77" s="34">
        <v>690</v>
      </c>
      <c r="F77" s="35">
        <f t="shared" si="5"/>
        <v>27.777777777777779</v>
      </c>
      <c r="G77" s="34"/>
      <c r="H77" s="34">
        <v>1389</v>
      </c>
      <c r="I77" s="34">
        <v>1909</v>
      </c>
      <c r="J77" s="36">
        <f t="shared" si="6"/>
        <v>37.437005039596833</v>
      </c>
      <c r="K77" s="34"/>
      <c r="L77" s="37">
        <f t="shared" si="4"/>
        <v>2.5722222222222224</v>
      </c>
      <c r="M77" s="37">
        <f t="shared" si="4"/>
        <v>2.7666666666666666</v>
      </c>
    </row>
    <row r="78" spans="2:13" s="13" customFormat="1" ht="16.5" customHeight="1" x14ac:dyDescent="0.2">
      <c r="B78" s="76" t="s">
        <v>90</v>
      </c>
      <c r="C78" s="10"/>
      <c r="D78" s="34">
        <v>80</v>
      </c>
      <c r="E78" s="34">
        <v>435</v>
      </c>
      <c r="F78" s="35" t="str">
        <f t="shared" si="5"/>
        <v>...</v>
      </c>
      <c r="G78" s="34"/>
      <c r="H78" s="34">
        <v>149</v>
      </c>
      <c r="I78" s="34">
        <v>821</v>
      </c>
      <c r="J78" s="36" t="str">
        <f t="shared" si="6"/>
        <v>...</v>
      </c>
      <c r="K78" s="34"/>
      <c r="L78" s="37">
        <f t="shared" si="4"/>
        <v>1.8625</v>
      </c>
      <c r="M78" s="37">
        <f t="shared" si="4"/>
        <v>1.8873563218390805</v>
      </c>
    </row>
    <row r="79" spans="2:13" s="13" customFormat="1" ht="16.5" customHeight="1" x14ac:dyDescent="0.2">
      <c r="B79" s="33" t="s">
        <v>43</v>
      </c>
      <c r="C79" s="10"/>
      <c r="D79" s="34">
        <v>462</v>
      </c>
      <c r="E79" s="34">
        <v>1132</v>
      </c>
      <c r="F79" s="35">
        <f t="shared" si="5"/>
        <v>145.02164502164501</v>
      </c>
      <c r="G79" s="34"/>
      <c r="H79" s="34">
        <v>745</v>
      </c>
      <c r="I79" s="34">
        <v>1994</v>
      </c>
      <c r="J79" s="36">
        <f t="shared" si="6"/>
        <v>167.65100671140939</v>
      </c>
      <c r="K79" s="34"/>
      <c r="L79" s="37">
        <f t="shared" si="4"/>
        <v>1.6125541125541125</v>
      </c>
      <c r="M79" s="37">
        <f t="shared" si="4"/>
        <v>1.7614840989399294</v>
      </c>
    </row>
    <row r="80" spans="2:13" s="13" customFormat="1" ht="16.5" customHeight="1" x14ac:dyDescent="0.2">
      <c r="B80" s="33" t="s">
        <v>51</v>
      </c>
      <c r="C80" s="10"/>
      <c r="D80" s="34">
        <v>508</v>
      </c>
      <c r="E80" s="34">
        <v>873</v>
      </c>
      <c r="F80" s="35">
        <f t="shared" si="5"/>
        <v>71.850393700787407</v>
      </c>
      <c r="G80" s="34"/>
      <c r="H80" s="34">
        <v>1363</v>
      </c>
      <c r="I80" s="34">
        <v>1840</v>
      </c>
      <c r="J80" s="36">
        <f t="shared" si="6"/>
        <v>34.99633162142333</v>
      </c>
      <c r="K80" s="34"/>
      <c r="L80" s="37">
        <f t="shared" si="4"/>
        <v>2.6830708661417324</v>
      </c>
      <c r="M80" s="37">
        <f t="shared" si="4"/>
        <v>2.1076746849942727</v>
      </c>
    </row>
    <row r="81" spans="2:14" s="13" customFormat="1" ht="16.5" customHeight="1" x14ac:dyDescent="0.2">
      <c r="B81" s="33" t="s">
        <v>52</v>
      </c>
      <c r="C81" s="10"/>
      <c r="D81" s="34">
        <v>369</v>
      </c>
      <c r="E81" s="34">
        <v>622</v>
      </c>
      <c r="F81" s="35">
        <f>IF(AND(E81=0,D81=0),0,IF(OR(D81=0,E81=0,D81="...",D81="…"),"...",IF((E81-D81)*100/D81&gt;199.9,"...",(E81-D81)*100/D81)))</f>
        <v>68.563685636856363</v>
      </c>
      <c r="G81" s="34"/>
      <c r="H81" s="34">
        <v>889</v>
      </c>
      <c r="I81" s="34">
        <v>1465</v>
      </c>
      <c r="J81" s="36">
        <f>IF(AND(I81=0,H81=0),0,IF(OR(H81=0,I81=0,H81="...",H81="…"),"...",IF((I81-H81)*100/H81&gt;199.9,"...",(I81-H81)*100/H81)))</f>
        <v>64.791901012373458</v>
      </c>
      <c r="K81" s="34"/>
      <c r="L81" s="37">
        <f>IF(AND(D81=0,H81=0),0,IF(OR(D81="...",H81="..."),"...",H81/D81))</f>
        <v>2.4092140921409215</v>
      </c>
      <c r="M81" s="37">
        <f>IF(AND(E81=0,I81=0),0,IF(OR(E81="...",I81="..."),"...",I81/E81))</f>
        <v>2.355305466237942</v>
      </c>
    </row>
    <row r="82" spans="2:14" s="13" customFormat="1" ht="15.75" customHeight="1" x14ac:dyDescent="0.2">
      <c r="B82" s="86" t="s">
        <v>65</v>
      </c>
      <c r="C82" s="84"/>
      <c r="D82" s="79">
        <v>271</v>
      </c>
      <c r="E82" s="79">
        <v>470</v>
      </c>
      <c r="F82" s="80">
        <f t="shared" si="5"/>
        <v>73.431734317343171</v>
      </c>
      <c r="G82" s="79"/>
      <c r="H82" s="79">
        <v>870</v>
      </c>
      <c r="I82" s="79">
        <v>1540</v>
      </c>
      <c r="J82" s="81">
        <f t="shared" si="6"/>
        <v>77.011494252873561</v>
      </c>
      <c r="K82" s="79"/>
      <c r="L82" s="82">
        <f t="shared" si="4"/>
        <v>3.2103321033210332</v>
      </c>
      <c r="M82" s="82">
        <f t="shared" si="4"/>
        <v>3.2765957446808511</v>
      </c>
    </row>
    <row r="83" spans="2:14" s="13" customFormat="1" ht="22.5" customHeight="1" x14ac:dyDescent="0.2">
      <c r="B83" s="40" t="s">
        <v>87</v>
      </c>
      <c r="C83" s="10"/>
      <c r="D83" s="11">
        <v>887</v>
      </c>
      <c r="E83" s="11">
        <v>2713</v>
      </c>
      <c r="F83" s="22" t="str">
        <f t="shared" si="5"/>
        <v>...</v>
      </c>
      <c r="G83" s="11"/>
      <c r="H83" s="11">
        <v>2132</v>
      </c>
      <c r="I83" s="11">
        <v>6151</v>
      </c>
      <c r="J83" s="23">
        <f t="shared" si="6"/>
        <v>188.50844277673545</v>
      </c>
      <c r="K83" s="11"/>
      <c r="L83" s="21">
        <f t="shared" si="4"/>
        <v>2.4036076662908683</v>
      </c>
      <c r="M83" s="21">
        <f t="shared" si="4"/>
        <v>2.2672318466642092</v>
      </c>
    </row>
    <row r="84" spans="2:14" s="13" customFormat="1" ht="16.5" customHeight="1" x14ac:dyDescent="0.2">
      <c r="B84" s="33" t="s">
        <v>53</v>
      </c>
      <c r="C84" s="10"/>
      <c r="D84" s="34">
        <v>749</v>
      </c>
      <c r="E84" s="34">
        <v>2228</v>
      </c>
      <c r="F84" s="35">
        <f t="shared" si="5"/>
        <v>197.46328437917222</v>
      </c>
      <c r="G84" s="34"/>
      <c r="H84" s="34">
        <v>1783</v>
      </c>
      <c r="I84" s="34">
        <v>5023</v>
      </c>
      <c r="J84" s="36">
        <f t="shared" si="6"/>
        <v>181.71620863712843</v>
      </c>
      <c r="K84" s="34"/>
      <c r="L84" s="37">
        <f t="shared" si="4"/>
        <v>2.3805073431241657</v>
      </c>
      <c r="M84" s="37">
        <f t="shared" si="4"/>
        <v>2.254488330341113</v>
      </c>
    </row>
    <row r="85" spans="2:14" s="13" customFormat="1" ht="15.75" customHeight="1" x14ac:dyDescent="0.2">
      <c r="B85" s="87" t="s">
        <v>91</v>
      </c>
      <c r="C85" s="84"/>
      <c r="D85" s="79">
        <v>138</v>
      </c>
      <c r="E85" s="79">
        <v>485</v>
      </c>
      <c r="F85" s="80" t="str">
        <f t="shared" si="5"/>
        <v>...</v>
      </c>
      <c r="G85" s="79"/>
      <c r="H85" s="79">
        <v>349</v>
      </c>
      <c r="I85" s="79">
        <v>1128</v>
      </c>
      <c r="J85" s="81" t="str">
        <f t="shared" si="6"/>
        <v>...</v>
      </c>
      <c r="K85" s="79"/>
      <c r="L85" s="82">
        <f t="shared" si="4"/>
        <v>2.5289855072463769</v>
      </c>
      <c r="M85" s="82">
        <f t="shared" si="4"/>
        <v>2.3257731958762888</v>
      </c>
    </row>
    <row r="86" spans="2:14" s="13" customFormat="1" ht="22.5" customHeight="1" x14ac:dyDescent="0.2">
      <c r="B86" s="42" t="s">
        <v>85</v>
      </c>
      <c r="C86" s="10"/>
      <c r="D86" s="11">
        <v>142922</v>
      </c>
      <c r="E86" s="11">
        <v>200456</v>
      </c>
      <c r="F86" s="22">
        <f t="shared" si="5"/>
        <v>40.255523992107584</v>
      </c>
      <c r="G86" s="11"/>
      <c r="H86" s="11">
        <v>288558</v>
      </c>
      <c r="I86" s="11">
        <v>413690</v>
      </c>
      <c r="J86" s="23">
        <f t="shared" si="6"/>
        <v>43.364592213697073</v>
      </c>
      <c r="K86" s="11"/>
      <c r="L86" s="21">
        <f t="shared" si="4"/>
        <v>2.018989378822015</v>
      </c>
      <c r="M86" s="21">
        <f t="shared" si="4"/>
        <v>2.0637446621702518</v>
      </c>
    </row>
    <row r="87" spans="2:14" s="13" customFormat="1" ht="22.5" customHeight="1" x14ac:dyDescent="0.2">
      <c r="B87" s="88" t="s">
        <v>54</v>
      </c>
      <c r="C87" s="84"/>
      <c r="D87" s="89">
        <v>137169</v>
      </c>
      <c r="E87" s="89">
        <v>147465</v>
      </c>
      <c r="F87" s="90">
        <f t="shared" si="5"/>
        <v>7.5060691555672197</v>
      </c>
      <c r="G87" s="89"/>
      <c r="H87" s="89">
        <v>232500</v>
      </c>
      <c r="I87" s="89">
        <v>249723</v>
      </c>
      <c r="J87" s="91">
        <f t="shared" si="6"/>
        <v>7.4077419354838714</v>
      </c>
      <c r="K87" s="89"/>
      <c r="L87" s="92">
        <f t="shared" si="4"/>
        <v>1.6949893926470267</v>
      </c>
      <c r="M87" s="92">
        <f t="shared" si="4"/>
        <v>1.6934391211473909</v>
      </c>
      <c r="N87" s="74"/>
    </row>
    <row r="88" spans="2:14" s="13" customFormat="1" ht="22.5" customHeight="1" x14ac:dyDescent="0.2">
      <c r="B88" s="95" t="s">
        <v>86</v>
      </c>
      <c r="C88" s="96"/>
      <c r="D88" s="97">
        <v>280091</v>
      </c>
      <c r="E88" s="97">
        <v>347921</v>
      </c>
      <c r="F88" s="98">
        <f t="shared" si="5"/>
        <v>24.217129432934296</v>
      </c>
      <c r="G88" s="97"/>
      <c r="H88" s="97">
        <v>521058</v>
      </c>
      <c r="I88" s="97">
        <v>663413</v>
      </c>
      <c r="J88" s="99">
        <f t="shared" si="6"/>
        <v>27.320375083004194</v>
      </c>
      <c r="K88" s="97"/>
      <c r="L88" s="100">
        <f t="shared" si="4"/>
        <v>1.8603168256031075</v>
      </c>
      <c r="M88" s="100">
        <f t="shared" si="4"/>
        <v>1.9067920591168686</v>
      </c>
      <c r="N88" s="74"/>
    </row>
    <row r="89" spans="2:14" ht="6.75" customHeight="1" x14ac:dyDescent="0.2"/>
    <row r="90" spans="2:14" ht="13.5" customHeight="1" x14ac:dyDescent="0.2">
      <c r="B90" s="119" t="s">
        <v>93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4" ht="6.75" customHeight="1" thickBot="1" x14ac:dyDescent="0.2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4" s="13" customFormat="1" ht="17.100000000000001" customHeight="1" x14ac:dyDescent="0.2">
      <c r="G92" s="16"/>
      <c r="K92" s="16"/>
    </row>
    <row r="93" spans="2:14" s="13" customFormat="1" ht="17.100000000000001" customHeight="1" x14ac:dyDescent="0.2">
      <c r="G93" s="16"/>
      <c r="K93" s="16"/>
    </row>
    <row r="94" spans="2:14" s="13" customFormat="1" ht="17.100000000000001" customHeight="1" x14ac:dyDescent="0.2">
      <c r="G94" s="16"/>
      <c r="K94" s="16"/>
      <c r="L94" s="24"/>
    </row>
    <row r="95" spans="2:14" s="13" customFormat="1" ht="17.100000000000001" customHeight="1" x14ac:dyDescent="0.2">
      <c r="G95" s="16"/>
      <c r="K95" s="16"/>
    </row>
    <row r="96" spans="2:14" s="13" customFormat="1" ht="17.100000000000001" customHeight="1" x14ac:dyDescent="0.2">
      <c r="G96" s="16"/>
      <c r="K96" s="16"/>
    </row>
    <row r="97" spans="7:11" s="13" customFormat="1" ht="17.100000000000001" customHeight="1" x14ac:dyDescent="0.2">
      <c r="G97" s="16"/>
      <c r="K97" s="16"/>
    </row>
    <row r="98" spans="7:11" s="13" customFormat="1" ht="17.100000000000001" customHeight="1" x14ac:dyDescent="0.2">
      <c r="G98" s="16"/>
      <c r="K98" s="16"/>
    </row>
    <row r="99" spans="7:11" s="13" customFormat="1" ht="17.100000000000001" customHeight="1" x14ac:dyDescent="0.2">
      <c r="G99" s="16"/>
      <c r="K99" s="16"/>
    </row>
    <row r="100" spans="7:11" s="13" customFormat="1" ht="17.100000000000001" customHeight="1" x14ac:dyDescent="0.2">
      <c r="G100" s="16"/>
      <c r="K100" s="16"/>
    </row>
    <row r="101" spans="7:11" s="13" customFormat="1" ht="17.100000000000001" customHeight="1" x14ac:dyDescent="0.2">
      <c r="G101" s="16"/>
      <c r="K101" s="16"/>
    </row>
    <row r="102" spans="7:11" s="13" customFormat="1" ht="17.100000000000001" customHeight="1" x14ac:dyDescent="0.2">
      <c r="G102" s="16"/>
      <c r="K102" s="16"/>
    </row>
    <row r="103" spans="7:11" s="13" customFormat="1" ht="17.100000000000001" customHeight="1" x14ac:dyDescent="0.2">
      <c r="G103" s="16"/>
      <c r="K103" s="16"/>
    </row>
    <row r="104" spans="7:11" s="13" customFormat="1" ht="17.100000000000001" customHeight="1" x14ac:dyDescent="0.2">
      <c r="G104" s="16"/>
      <c r="K104" s="16"/>
    </row>
    <row r="105" spans="7:11" s="13" customFormat="1" ht="17.100000000000001" customHeight="1" x14ac:dyDescent="0.2">
      <c r="G105" s="16"/>
      <c r="K105" s="16"/>
    </row>
    <row r="106" spans="7:11" s="13" customFormat="1" ht="17.100000000000001" customHeight="1" x14ac:dyDescent="0.2">
      <c r="G106" s="16"/>
      <c r="K106" s="16"/>
    </row>
    <row r="107" spans="7:11" s="13" customFormat="1" ht="17.100000000000001" customHeight="1" x14ac:dyDescent="0.2">
      <c r="G107" s="16"/>
      <c r="K107" s="16"/>
    </row>
    <row r="108" spans="7:11" s="13" customFormat="1" ht="17.100000000000001" customHeight="1" x14ac:dyDescent="0.2">
      <c r="G108" s="16"/>
      <c r="K108" s="16"/>
    </row>
    <row r="109" spans="7:11" s="13" customFormat="1" ht="17.100000000000001" customHeight="1" x14ac:dyDescent="0.2">
      <c r="G109" s="16"/>
      <c r="K109" s="16"/>
    </row>
    <row r="110" spans="7:11" s="13" customFormat="1" ht="17.100000000000001" customHeight="1" x14ac:dyDescent="0.2">
      <c r="G110" s="16"/>
      <c r="K110" s="16"/>
    </row>
    <row r="111" spans="7:11" s="13" customFormat="1" ht="17.100000000000001" customHeight="1" x14ac:dyDescent="0.2">
      <c r="G111" s="16"/>
      <c r="K111" s="16"/>
    </row>
    <row r="112" spans="7:11" s="13" customFormat="1" ht="17.100000000000001" customHeight="1" x14ac:dyDescent="0.2">
      <c r="G112" s="16"/>
      <c r="K112" s="16"/>
    </row>
    <row r="113" spans="7:11" s="13" customFormat="1" ht="17.100000000000001" customHeight="1" x14ac:dyDescent="0.2">
      <c r="G113" s="16"/>
      <c r="K113" s="16"/>
    </row>
    <row r="114" spans="7:11" s="13" customFormat="1" ht="17.100000000000001" customHeight="1" x14ac:dyDescent="0.2">
      <c r="G114" s="16"/>
      <c r="K114" s="16"/>
    </row>
    <row r="115" spans="7:11" s="13" customFormat="1" ht="17.100000000000001" customHeight="1" x14ac:dyDescent="0.2">
      <c r="K115" s="16"/>
    </row>
    <row r="116" spans="7:11" s="13" customFormat="1" ht="17.100000000000001" customHeight="1" x14ac:dyDescent="0.2">
      <c r="K116" s="16"/>
    </row>
    <row r="117" spans="7:11" s="13" customFormat="1" ht="17.100000000000001" customHeight="1" x14ac:dyDescent="0.2">
      <c r="K117" s="16"/>
    </row>
    <row r="118" spans="7:11" s="13" customFormat="1" ht="17.100000000000001" customHeight="1" x14ac:dyDescent="0.2">
      <c r="K118" s="16"/>
    </row>
    <row r="119" spans="7:11" s="13" customFormat="1" ht="17.100000000000001" customHeight="1" x14ac:dyDescent="0.2">
      <c r="K119" s="16"/>
    </row>
    <row r="120" spans="7:11" s="13" customFormat="1" ht="17.100000000000001" customHeight="1" x14ac:dyDescent="0.2">
      <c r="K120" s="16"/>
    </row>
    <row r="121" spans="7:11" s="13" customFormat="1" ht="17.100000000000001" customHeight="1" x14ac:dyDescent="0.2">
      <c r="K121" s="16"/>
    </row>
    <row r="122" spans="7:11" s="13" customFormat="1" ht="17.100000000000001" customHeight="1" x14ac:dyDescent="0.2">
      <c r="K122" s="16"/>
    </row>
    <row r="123" spans="7:11" s="13" customFormat="1" ht="17.100000000000001" customHeight="1" x14ac:dyDescent="0.2">
      <c r="K123" s="16"/>
    </row>
    <row r="124" spans="7:11" s="13" customFormat="1" ht="17.100000000000001" customHeight="1" x14ac:dyDescent="0.2">
      <c r="K124" s="16"/>
    </row>
    <row r="125" spans="7:11" s="13" customFormat="1" ht="17.100000000000001" customHeight="1" x14ac:dyDescent="0.2">
      <c r="K125" s="16"/>
    </row>
    <row r="126" spans="7:11" s="13" customFormat="1" ht="17.100000000000001" customHeight="1" x14ac:dyDescent="0.2">
      <c r="K126" s="16"/>
    </row>
    <row r="127" spans="7:11" s="13" customFormat="1" ht="17.100000000000001" customHeight="1" x14ac:dyDescent="0.2">
      <c r="K127" s="16"/>
    </row>
    <row r="128" spans="7:11" s="13" customFormat="1" ht="17.100000000000001" customHeight="1" x14ac:dyDescent="0.2">
      <c r="K128" s="16"/>
    </row>
    <row r="129" s="13" customFormat="1" ht="17.100000000000001" customHeight="1" x14ac:dyDescent="0.2"/>
    <row r="130" s="13" customFormat="1" ht="17.100000000000001" customHeight="1" x14ac:dyDescent="0.2"/>
    <row r="131" s="13" customFormat="1" ht="17.100000000000001" customHeight="1" x14ac:dyDescent="0.2"/>
    <row r="132" s="13" customFormat="1" ht="17.100000000000001" customHeight="1" x14ac:dyDescent="0.2"/>
    <row r="133" s="13" customFormat="1" ht="17.100000000000001" customHeight="1" x14ac:dyDescent="0.2"/>
    <row r="134" s="13" customFormat="1" ht="17.100000000000001" customHeight="1" x14ac:dyDescent="0.2"/>
    <row r="135" s="13" customFormat="1" ht="17.100000000000001" customHeight="1" x14ac:dyDescent="0.2"/>
    <row r="136" s="13" customFormat="1" ht="17.100000000000001" customHeight="1" x14ac:dyDescent="0.2"/>
    <row r="137" s="13" customFormat="1" ht="17.100000000000001" customHeight="1" x14ac:dyDescent="0.2"/>
    <row r="138" s="13" customFormat="1" ht="17.100000000000001" customHeight="1" x14ac:dyDescent="0.2"/>
    <row r="139" s="13" customFormat="1" ht="17.100000000000001" customHeight="1" x14ac:dyDescent="0.2"/>
    <row r="140" s="13" customFormat="1" ht="17.100000000000001" customHeight="1" x14ac:dyDescent="0.2"/>
    <row r="141" s="13" customFormat="1" ht="17.100000000000001" customHeight="1" x14ac:dyDescent="0.2"/>
    <row r="142" s="13" customFormat="1" ht="17.100000000000001" customHeight="1" x14ac:dyDescent="0.2"/>
    <row r="143" s="13" customFormat="1" ht="17.100000000000001" customHeight="1" x14ac:dyDescent="0.2"/>
    <row r="144" s="13" customFormat="1" ht="17.100000000000001" customHeight="1" x14ac:dyDescent="0.2"/>
    <row r="145" s="13" customFormat="1" ht="17.100000000000001" customHeight="1" x14ac:dyDescent="0.2"/>
    <row r="146" s="13" customFormat="1" ht="17.100000000000001" customHeight="1" x14ac:dyDescent="0.2"/>
    <row r="147" s="13" customFormat="1" ht="17.100000000000001" customHeight="1" x14ac:dyDescent="0.2"/>
    <row r="148" s="13" customFormat="1" ht="17.100000000000001" customHeight="1" x14ac:dyDescent="0.2"/>
    <row r="149" s="13" customFormat="1" ht="17.100000000000001" customHeight="1" x14ac:dyDescent="0.2"/>
    <row r="150" s="13" customFormat="1" ht="17.100000000000001" customHeight="1" x14ac:dyDescent="0.2"/>
    <row r="151" s="13" customFormat="1" ht="17.100000000000001" customHeight="1" x14ac:dyDescent="0.2"/>
    <row r="152" s="13" customFormat="1" ht="17.100000000000001" customHeight="1" x14ac:dyDescent="0.2"/>
    <row r="153" s="13" customFormat="1" ht="17.100000000000001" customHeight="1" x14ac:dyDescent="0.2"/>
    <row r="154" s="13" customFormat="1" ht="17.100000000000001" customHeight="1" x14ac:dyDescent="0.2"/>
    <row r="155" s="13" customFormat="1" ht="17.100000000000001" customHeight="1" x14ac:dyDescent="0.2"/>
    <row r="156" s="13" customFormat="1" ht="17.100000000000001" customHeight="1" x14ac:dyDescent="0.2"/>
    <row r="157" s="13" customFormat="1" ht="17.100000000000001" customHeight="1" x14ac:dyDescent="0.2"/>
    <row r="158" s="13" customFormat="1" ht="17.100000000000001" customHeight="1" x14ac:dyDescent="0.2"/>
    <row r="159" s="13" customFormat="1" ht="17.100000000000001" customHeight="1" x14ac:dyDescent="0.2"/>
    <row r="160" s="13" customFormat="1" ht="17.100000000000001" customHeight="1" x14ac:dyDescent="0.2"/>
    <row r="161" s="13" customFormat="1" ht="17.100000000000001" customHeight="1" x14ac:dyDescent="0.2"/>
    <row r="162" s="13" customFormat="1" ht="17.100000000000001" customHeight="1" x14ac:dyDescent="0.2"/>
    <row r="163" s="13" customFormat="1" ht="17.100000000000001" customHeight="1" x14ac:dyDescent="0.2"/>
    <row r="164" s="13" customFormat="1" ht="17.100000000000001" customHeight="1" x14ac:dyDescent="0.2"/>
    <row r="165" s="13" customFormat="1" ht="17.100000000000001" customHeight="1" x14ac:dyDescent="0.2"/>
    <row r="166" s="13" customFormat="1" ht="17.100000000000001" customHeight="1" x14ac:dyDescent="0.2"/>
    <row r="167" s="13" customFormat="1" ht="17.100000000000001" customHeight="1" x14ac:dyDescent="0.2"/>
    <row r="168" s="13" customFormat="1" ht="17.100000000000001" customHeight="1" x14ac:dyDescent="0.2"/>
    <row r="169" s="13" customFormat="1" ht="17.100000000000001" customHeight="1" x14ac:dyDescent="0.2"/>
    <row r="170" s="13" customFormat="1" ht="17.100000000000001" customHeight="1" x14ac:dyDescent="0.2"/>
    <row r="171" s="13" customFormat="1" ht="17.100000000000001" customHeight="1" x14ac:dyDescent="0.2"/>
    <row r="172" s="13" customFormat="1" ht="17.100000000000001" customHeight="1" x14ac:dyDescent="0.2"/>
    <row r="173" s="13" customFormat="1" ht="17.100000000000001" customHeight="1" x14ac:dyDescent="0.2"/>
    <row r="174" s="13" customFormat="1" ht="17.100000000000001" customHeight="1" x14ac:dyDescent="0.2"/>
    <row r="175" s="13" customFormat="1" ht="17.100000000000001" customHeight="1" x14ac:dyDescent="0.2"/>
    <row r="176" s="13" customFormat="1" ht="17.100000000000001" customHeight="1" x14ac:dyDescent="0.2"/>
    <row r="177" s="13" customFormat="1" ht="17.100000000000001" customHeight="1" x14ac:dyDescent="0.2"/>
    <row r="178" s="13" customFormat="1" ht="17.100000000000001" customHeight="1" x14ac:dyDescent="0.2"/>
    <row r="179" s="13" customFormat="1" ht="17.100000000000001" customHeight="1" x14ac:dyDescent="0.2"/>
    <row r="180" s="13" customFormat="1" ht="17.100000000000001" customHeight="1" x14ac:dyDescent="0.2"/>
    <row r="181" s="13" customFormat="1" ht="17.100000000000001" customHeight="1" x14ac:dyDescent="0.2"/>
    <row r="182" s="13" customFormat="1" ht="17.100000000000001" customHeight="1" x14ac:dyDescent="0.2"/>
    <row r="183" s="13" customFormat="1" ht="17.100000000000001" customHeight="1" x14ac:dyDescent="0.2"/>
    <row r="184" s="13" customFormat="1" ht="17.100000000000001" customHeight="1" x14ac:dyDescent="0.2"/>
    <row r="185" s="13" customFormat="1" ht="17.100000000000001" customHeight="1" x14ac:dyDescent="0.2"/>
    <row r="186" s="13" customFormat="1" ht="17.100000000000001" customHeight="1" x14ac:dyDescent="0.2"/>
    <row r="187" s="13" customFormat="1" ht="17.100000000000001" customHeight="1" x14ac:dyDescent="0.2"/>
    <row r="188" s="13" customFormat="1" ht="17.100000000000001" customHeight="1" x14ac:dyDescent="0.2"/>
    <row r="189" s="13" customFormat="1" ht="17.100000000000001" customHeight="1" x14ac:dyDescent="0.2"/>
    <row r="190" s="13" customFormat="1" ht="17.100000000000001" customHeight="1" x14ac:dyDescent="0.2"/>
    <row r="191" s="13" customFormat="1" ht="17.100000000000001" customHeight="1" x14ac:dyDescent="0.2"/>
    <row r="192" s="13" customFormat="1" ht="17.100000000000001" customHeight="1" x14ac:dyDescent="0.2"/>
    <row r="193" s="13" customFormat="1" ht="17.100000000000001" customHeight="1" x14ac:dyDescent="0.2"/>
    <row r="194" s="13" customFormat="1" ht="17.100000000000001" customHeight="1" x14ac:dyDescent="0.2"/>
    <row r="195" s="13" customFormat="1" ht="17.100000000000001" customHeight="1" x14ac:dyDescent="0.2"/>
    <row r="196" s="13" customFormat="1" ht="17.100000000000001" customHeight="1" x14ac:dyDescent="0.2"/>
    <row r="197" s="13" customFormat="1" ht="17.100000000000001" customHeight="1" x14ac:dyDescent="0.2"/>
    <row r="198" s="13" customFormat="1" ht="17.100000000000001" customHeight="1" x14ac:dyDescent="0.2"/>
    <row r="199" s="13" customFormat="1" ht="17.100000000000001" customHeight="1" x14ac:dyDescent="0.2"/>
    <row r="200" s="13" customFormat="1" ht="17.100000000000001" customHeight="1" x14ac:dyDescent="0.2"/>
    <row r="201" s="13" customFormat="1" ht="17.100000000000001" customHeight="1" x14ac:dyDescent="0.2"/>
  </sheetData>
  <mergeCells count="8">
    <mergeCell ref="B90:M90"/>
    <mergeCell ref="B1:D1"/>
    <mergeCell ref="B2:D2"/>
    <mergeCell ref="D5:M5"/>
    <mergeCell ref="D6:M6"/>
    <mergeCell ref="D7:F7"/>
    <mergeCell ref="H7:J7"/>
    <mergeCell ref="L7:M7"/>
  </mergeCells>
  <pageMargins left="0" right="0.59055118110236227" top="0" bottom="0.59055118110236227" header="0" footer="0.39370078740157483"/>
  <pageSetup paperSize="9" scale="57" orientation="portrait" horizontalDpi="4294967292" verticalDpi="4294967292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31.5703125" style="9" customWidth="1"/>
    <col min="3" max="3" width="1.42578125" style="9" customWidth="1"/>
    <col min="4" max="6" width="14.28515625" style="9" customWidth="1"/>
    <col min="7" max="7" width="2.85546875" style="9" customWidth="1"/>
    <col min="8" max="10" width="14.28515625" style="9" customWidth="1"/>
    <col min="11" max="11" width="2.85546875" style="9" customWidth="1"/>
    <col min="12" max="13" width="14.28515625" style="9" customWidth="1"/>
    <col min="14" max="16384" width="10.85546875" style="9"/>
  </cols>
  <sheetData>
    <row r="1" spans="1:13" ht="33.75" customHeight="1" x14ac:dyDescent="0.2">
      <c r="A1" s="27"/>
      <c r="B1" s="120" t="s">
        <v>68</v>
      </c>
      <c r="C1" s="120"/>
      <c r="D1" s="120"/>
    </row>
    <row r="2" spans="1:13" ht="17.100000000000001" customHeight="1" x14ac:dyDescent="0.25">
      <c r="A2" s="27"/>
      <c r="B2" s="121" t="s">
        <v>69</v>
      </c>
      <c r="C2" s="122"/>
      <c r="D2" s="122"/>
    </row>
    <row r="3" spans="1:13" ht="6.75" customHeight="1" x14ac:dyDescent="0.2">
      <c r="A3" s="28"/>
      <c r="B3" s="27"/>
      <c r="C3" s="27"/>
      <c r="D3" s="27"/>
    </row>
    <row r="5" spans="1:13" s="3" customFormat="1" ht="17.100000000000001" customHeight="1" x14ac:dyDescent="0.3">
      <c r="B5" s="1" t="s">
        <v>92</v>
      </c>
      <c r="C5" s="2"/>
      <c r="D5" s="123" t="s">
        <v>100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1:13" s="25" customFormat="1" ht="2.25" customHeight="1" x14ac:dyDescent="0.2">
      <c r="B6" s="26"/>
      <c r="C6" s="26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s="25" customFormat="1" ht="22.5" customHeight="1" x14ac:dyDescent="0.2">
      <c r="B7" s="93" t="s">
        <v>94</v>
      </c>
      <c r="D7" s="125" t="s">
        <v>55</v>
      </c>
      <c r="E7" s="125"/>
      <c r="F7" s="125"/>
      <c r="G7" s="39"/>
      <c r="H7" s="125" t="s">
        <v>56</v>
      </c>
      <c r="I7" s="125"/>
      <c r="J7" s="125"/>
      <c r="K7" s="39"/>
      <c r="L7" s="125" t="s">
        <v>95</v>
      </c>
      <c r="M7" s="125"/>
    </row>
    <row r="8" spans="1:13" s="25" customFormat="1" ht="22.5" customHeight="1" x14ac:dyDescent="0.2">
      <c r="B8" s="71"/>
      <c r="C8" s="72"/>
      <c r="D8" s="70">
        <v>2022</v>
      </c>
      <c r="E8" s="70">
        <v>2023</v>
      </c>
      <c r="F8" s="73" t="s">
        <v>57</v>
      </c>
      <c r="G8" s="70"/>
      <c r="H8" s="70">
        <v>2022</v>
      </c>
      <c r="I8" s="70">
        <v>2023</v>
      </c>
      <c r="J8" s="73" t="s">
        <v>57</v>
      </c>
      <c r="K8" s="70"/>
      <c r="L8" s="70">
        <v>2022</v>
      </c>
      <c r="M8" s="70">
        <v>2023</v>
      </c>
    </row>
    <row r="9" spans="1:13" s="7" customFormat="1" ht="6.75" customHeight="1" x14ac:dyDescent="0.2">
      <c r="B9" s="29"/>
      <c r="G9" s="15"/>
      <c r="I9" s="5"/>
      <c r="J9" s="5"/>
      <c r="K9" s="6"/>
      <c r="L9" s="5"/>
      <c r="M9" s="5"/>
    </row>
    <row r="10" spans="1:13" s="12" customFormat="1" ht="23.25" customHeight="1" x14ac:dyDescent="0.2">
      <c r="B10" s="38" t="s">
        <v>96</v>
      </c>
      <c r="D10" s="17">
        <v>84887</v>
      </c>
      <c r="E10" s="17">
        <v>117723</v>
      </c>
      <c r="F10" s="18">
        <f t="shared" ref="F10:F73" si="0">IF(AND(E10=0,D10=0),0,IF(OR(D10=0,E10=0,D10="...",D10="…"),"...",IF((E10-D10)*100/D10&gt;199.9,"...",(E10-D10)*100/D10)))</f>
        <v>38.682012557871055</v>
      </c>
      <c r="G10" s="39"/>
      <c r="H10" s="17">
        <v>154546</v>
      </c>
      <c r="I10" s="17">
        <v>221421</v>
      </c>
      <c r="J10" s="19">
        <f t="shared" ref="J10:J73" si="1">IF(AND(I10=0,H10=0),0,IF(OR(H10=0,I10=0,H10="...",H10="…"),"...",IF((I10-H10)*100/H10&gt;199.9,"...",(I10-H10)*100/H10)))</f>
        <v>43.271906099154947</v>
      </c>
      <c r="K10" s="20"/>
      <c r="L10" s="21">
        <f>IF(AND(D10=0,H10=0),0,IF(OR(D10=0,H10=0,D10="...",H10="…"),"...",(H10/D10)))</f>
        <v>1.8206085737509865</v>
      </c>
      <c r="M10" s="21">
        <f>IF(AND(E10=0,I10=0),0,IF(OR(E10=0,I10=0,E10="...",I10="…"),"...",(I10/E10)))</f>
        <v>1.8808644020284906</v>
      </c>
    </row>
    <row r="11" spans="1:13" s="13" customFormat="1" ht="16.5" customHeight="1" x14ac:dyDescent="0.2">
      <c r="B11" s="75" t="s">
        <v>118</v>
      </c>
      <c r="C11" s="8"/>
      <c r="D11" s="34">
        <v>12</v>
      </c>
      <c r="E11" s="34">
        <v>35</v>
      </c>
      <c r="F11" s="35">
        <f>IF(AND(E11=0,D11=0),0,IF(OR(D11=0,E11=0,D11="...",D11="…"),"...",IF((E11-D11)*100/D11&gt;199.9,"...",(E11-D11)*100/D11)))</f>
        <v>191.66666666666666</v>
      </c>
      <c r="G11" s="34"/>
      <c r="H11" s="34">
        <v>22</v>
      </c>
      <c r="I11" s="34">
        <v>53</v>
      </c>
      <c r="J11" s="36">
        <f>IF(AND(I11=0,H11=0),0,IF(OR(H11=0,I11=0,H11="...",H11="…"),"...",IF((I11-H11)*100/H11&gt;199.9,"...",(I11-H11)*100/H11)))</f>
        <v>140.90909090909091</v>
      </c>
      <c r="K11" s="34"/>
      <c r="L11" s="37">
        <f>IF(AND(D11=0,H11=0),0,IF(OR(D11="...",H11="..."),"...",H11/D11))</f>
        <v>1.8333333333333333</v>
      </c>
      <c r="M11" s="37">
        <f>IF(AND(E11=0,I11=0),0,IF(OR(E11="...",I11="..."),"...",I11/E11))</f>
        <v>1.5142857142857142</v>
      </c>
    </row>
    <row r="12" spans="1:13" s="13" customFormat="1" ht="16.5" customHeight="1" x14ac:dyDescent="0.2">
      <c r="B12" s="30" t="s">
        <v>0</v>
      </c>
      <c r="C12" s="8"/>
      <c r="D12" s="34">
        <v>3112</v>
      </c>
      <c r="E12" s="34">
        <v>3621</v>
      </c>
      <c r="F12" s="35">
        <f t="shared" si="0"/>
        <v>16.3560411311054</v>
      </c>
      <c r="G12" s="34"/>
      <c r="H12" s="34">
        <v>4706</v>
      </c>
      <c r="I12" s="34">
        <v>17749</v>
      </c>
      <c r="J12" s="36" t="str">
        <f t="shared" si="1"/>
        <v>...</v>
      </c>
      <c r="K12" s="34"/>
      <c r="L12" s="37">
        <f t="shared" ref="L12:M26" si="2">IF(AND(D12=0,H12=0),0,IF(OR(D12="...",H12="..."),"...",H12/D12))</f>
        <v>1.512210796915167</v>
      </c>
      <c r="M12" s="37">
        <f t="shared" si="2"/>
        <v>4.901684617508975</v>
      </c>
    </row>
    <row r="13" spans="1:13" s="13" customFormat="1" ht="16.5" customHeight="1" x14ac:dyDescent="0.2">
      <c r="B13" s="30" t="s">
        <v>1</v>
      </c>
      <c r="C13" s="8"/>
      <c r="D13" s="34">
        <v>335</v>
      </c>
      <c r="E13" s="34">
        <v>428</v>
      </c>
      <c r="F13" s="35">
        <f t="shared" si="0"/>
        <v>27.761194029850746</v>
      </c>
      <c r="G13" s="34"/>
      <c r="H13" s="34">
        <v>951</v>
      </c>
      <c r="I13" s="34">
        <v>863</v>
      </c>
      <c r="J13" s="36">
        <f t="shared" si="1"/>
        <v>-9.2534174553101991</v>
      </c>
      <c r="K13" s="34"/>
      <c r="L13" s="37">
        <f t="shared" si="2"/>
        <v>2.8388059701492536</v>
      </c>
      <c r="M13" s="37">
        <f t="shared" si="2"/>
        <v>2.0163551401869158</v>
      </c>
    </row>
    <row r="14" spans="1:13" s="13" customFormat="1" ht="16.5" customHeight="1" x14ac:dyDescent="0.2">
      <c r="B14" s="30" t="s">
        <v>2</v>
      </c>
      <c r="C14" s="8"/>
      <c r="D14" s="34">
        <v>1147</v>
      </c>
      <c r="E14" s="34">
        <v>1433</v>
      </c>
      <c r="F14" s="35">
        <f t="shared" si="0"/>
        <v>24.934612031386227</v>
      </c>
      <c r="G14" s="34"/>
      <c r="H14" s="34">
        <v>2292</v>
      </c>
      <c r="I14" s="34">
        <v>2991</v>
      </c>
      <c r="J14" s="36">
        <f t="shared" si="1"/>
        <v>30.497382198952881</v>
      </c>
      <c r="K14" s="34"/>
      <c r="L14" s="37">
        <f t="shared" si="2"/>
        <v>1.9982563208369659</v>
      </c>
      <c r="M14" s="37">
        <f t="shared" si="2"/>
        <v>2.0872295882763434</v>
      </c>
    </row>
    <row r="15" spans="1:13" s="13" customFormat="1" ht="16.5" customHeight="1" x14ac:dyDescent="0.2">
      <c r="B15" s="30" t="s">
        <v>3</v>
      </c>
      <c r="C15" s="8"/>
      <c r="D15" s="34">
        <v>34154</v>
      </c>
      <c r="E15" s="34">
        <v>43496</v>
      </c>
      <c r="F15" s="35">
        <f t="shared" si="0"/>
        <v>27.352579492885166</v>
      </c>
      <c r="G15" s="34"/>
      <c r="H15" s="34">
        <v>58637</v>
      </c>
      <c r="I15" s="34">
        <v>76877</v>
      </c>
      <c r="J15" s="36">
        <f t="shared" si="1"/>
        <v>31.106639152753381</v>
      </c>
      <c r="K15" s="34"/>
      <c r="L15" s="37">
        <f t="shared" si="2"/>
        <v>1.7168413655794343</v>
      </c>
      <c r="M15" s="37">
        <f t="shared" si="2"/>
        <v>1.7674498804487768</v>
      </c>
    </row>
    <row r="16" spans="1:13" s="13" customFormat="1" ht="16.5" customHeight="1" x14ac:dyDescent="0.2">
      <c r="B16" s="30" t="s">
        <v>45</v>
      </c>
      <c r="C16" s="8"/>
      <c r="D16" s="34">
        <v>93</v>
      </c>
      <c r="E16" s="34">
        <v>67</v>
      </c>
      <c r="F16" s="35">
        <f t="shared" si="0"/>
        <v>-27.956989247311828</v>
      </c>
      <c r="G16" s="34"/>
      <c r="H16" s="34">
        <v>229</v>
      </c>
      <c r="I16" s="34">
        <v>161</v>
      </c>
      <c r="J16" s="36">
        <f t="shared" si="1"/>
        <v>-29.694323144104803</v>
      </c>
      <c r="K16" s="34"/>
      <c r="L16" s="37">
        <f t="shared" si="2"/>
        <v>2.4623655913978495</v>
      </c>
      <c r="M16" s="37">
        <f t="shared" si="2"/>
        <v>2.4029850746268657</v>
      </c>
    </row>
    <row r="17" spans="2:13" s="13" customFormat="1" ht="16.5" customHeight="1" x14ac:dyDescent="0.2">
      <c r="B17" s="30" t="s">
        <v>4</v>
      </c>
      <c r="C17" s="8"/>
      <c r="D17" s="34">
        <v>259</v>
      </c>
      <c r="E17" s="34">
        <v>910</v>
      </c>
      <c r="F17" s="35" t="str">
        <f t="shared" si="0"/>
        <v>...</v>
      </c>
      <c r="G17" s="34"/>
      <c r="H17" s="34">
        <v>645</v>
      </c>
      <c r="I17" s="34">
        <v>1862</v>
      </c>
      <c r="J17" s="36">
        <f t="shared" si="1"/>
        <v>188.68217054263565</v>
      </c>
      <c r="K17" s="34"/>
      <c r="L17" s="37">
        <f t="shared" si="2"/>
        <v>2.4903474903474905</v>
      </c>
      <c r="M17" s="37">
        <f t="shared" si="2"/>
        <v>2.046153846153846</v>
      </c>
    </row>
    <row r="18" spans="2:13" s="13" customFormat="1" ht="16.5" customHeight="1" x14ac:dyDescent="0.2">
      <c r="B18" s="30" t="s">
        <v>5</v>
      </c>
      <c r="C18" s="8"/>
      <c r="D18" s="34">
        <v>9569</v>
      </c>
      <c r="E18" s="34">
        <v>12134</v>
      </c>
      <c r="F18" s="35">
        <f t="shared" si="0"/>
        <v>26.805308809697983</v>
      </c>
      <c r="G18" s="34"/>
      <c r="H18" s="34">
        <v>15873</v>
      </c>
      <c r="I18" s="34">
        <v>19536</v>
      </c>
      <c r="J18" s="36">
        <f t="shared" si="1"/>
        <v>23.076923076923077</v>
      </c>
      <c r="K18" s="34"/>
      <c r="L18" s="37">
        <f t="shared" si="2"/>
        <v>1.6587940223638833</v>
      </c>
      <c r="M18" s="37">
        <f t="shared" si="2"/>
        <v>1.6100214273940991</v>
      </c>
    </row>
    <row r="19" spans="2:13" s="13" customFormat="1" ht="16.5" customHeight="1" x14ac:dyDescent="0.2">
      <c r="B19" s="30" t="s">
        <v>6</v>
      </c>
      <c r="C19" s="8"/>
      <c r="D19" s="34">
        <v>638</v>
      </c>
      <c r="E19" s="34">
        <v>677</v>
      </c>
      <c r="F19" s="35">
        <f t="shared" si="0"/>
        <v>6.1128526645768027</v>
      </c>
      <c r="G19" s="34"/>
      <c r="H19" s="34">
        <v>1505</v>
      </c>
      <c r="I19" s="34">
        <v>1735</v>
      </c>
      <c r="J19" s="36">
        <f t="shared" si="1"/>
        <v>15.282392026578073</v>
      </c>
      <c r="K19" s="34"/>
      <c r="L19" s="37">
        <f t="shared" si="2"/>
        <v>2.3589341692789967</v>
      </c>
      <c r="M19" s="37">
        <f t="shared" si="2"/>
        <v>2.5627769571639587</v>
      </c>
    </row>
    <row r="20" spans="2:13" s="13" customFormat="1" ht="16.5" customHeight="1" x14ac:dyDescent="0.2">
      <c r="B20" s="75" t="s">
        <v>88</v>
      </c>
      <c r="C20" s="8"/>
      <c r="D20" s="34">
        <v>923</v>
      </c>
      <c r="E20" s="34">
        <v>1561</v>
      </c>
      <c r="F20" s="35">
        <f t="shared" si="0"/>
        <v>69.122426868905748</v>
      </c>
      <c r="G20" s="34"/>
      <c r="H20" s="34">
        <v>1882</v>
      </c>
      <c r="I20" s="34">
        <v>3355</v>
      </c>
      <c r="J20" s="36">
        <f t="shared" si="1"/>
        <v>78.267800212539854</v>
      </c>
      <c r="K20" s="34"/>
      <c r="L20" s="37">
        <f t="shared" si="2"/>
        <v>2.0390032502708557</v>
      </c>
      <c r="M20" s="37">
        <f t="shared" si="2"/>
        <v>2.1492632927610504</v>
      </c>
    </row>
    <row r="21" spans="2:13" s="13" customFormat="1" ht="16.5" customHeight="1" x14ac:dyDescent="0.2">
      <c r="B21" s="30" t="s">
        <v>7</v>
      </c>
      <c r="C21" s="8"/>
      <c r="D21" s="34">
        <v>62</v>
      </c>
      <c r="E21" s="34">
        <v>46</v>
      </c>
      <c r="F21" s="35">
        <f t="shared" si="0"/>
        <v>-25.806451612903224</v>
      </c>
      <c r="G21" s="34"/>
      <c r="H21" s="34">
        <v>103</v>
      </c>
      <c r="I21" s="34">
        <v>92</v>
      </c>
      <c r="J21" s="36">
        <f t="shared" si="1"/>
        <v>-10.679611650485437</v>
      </c>
      <c r="K21" s="34"/>
      <c r="L21" s="37">
        <f t="shared" si="2"/>
        <v>1.6612903225806452</v>
      </c>
      <c r="M21" s="37">
        <f t="shared" si="2"/>
        <v>2</v>
      </c>
    </row>
    <row r="22" spans="2:13" s="13" customFormat="1" ht="16.5" customHeight="1" x14ac:dyDescent="0.2">
      <c r="B22" s="30" t="s">
        <v>8</v>
      </c>
      <c r="C22" s="8"/>
      <c r="D22" s="34">
        <v>5311</v>
      </c>
      <c r="E22" s="34">
        <v>7509</v>
      </c>
      <c r="F22" s="35">
        <f t="shared" si="0"/>
        <v>41.385803050273019</v>
      </c>
      <c r="G22" s="34"/>
      <c r="H22" s="34">
        <v>9863</v>
      </c>
      <c r="I22" s="34">
        <v>14590</v>
      </c>
      <c r="J22" s="36">
        <f t="shared" si="1"/>
        <v>47.926594342492145</v>
      </c>
      <c r="K22" s="34"/>
      <c r="L22" s="37">
        <f t="shared" si="2"/>
        <v>1.857089060440595</v>
      </c>
      <c r="M22" s="37">
        <f t="shared" si="2"/>
        <v>1.9430017312558263</v>
      </c>
    </row>
    <row r="23" spans="2:13" s="13" customFormat="1" ht="16.5" customHeight="1" x14ac:dyDescent="0.2">
      <c r="B23" s="30" t="s">
        <v>9</v>
      </c>
      <c r="C23" s="8"/>
      <c r="D23" s="34">
        <v>244</v>
      </c>
      <c r="E23" s="34">
        <v>422</v>
      </c>
      <c r="F23" s="35">
        <f t="shared" si="0"/>
        <v>72.950819672131146</v>
      </c>
      <c r="G23" s="34"/>
      <c r="H23" s="34">
        <v>556</v>
      </c>
      <c r="I23" s="34">
        <v>914</v>
      </c>
      <c r="J23" s="36">
        <f t="shared" si="1"/>
        <v>64.388489208633089</v>
      </c>
      <c r="K23" s="34"/>
      <c r="L23" s="37">
        <f t="shared" si="2"/>
        <v>2.278688524590164</v>
      </c>
      <c r="M23" s="37">
        <f t="shared" si="2"/>
        <v>2.1658767772511847</v>
      </c>
    </row>
    <row r="24" spans="2:13" s="13" customFormat="1" ht="16.5" customHeight="1" x14ac:dyDescent="0.2">
      <c r="B24" s="30" t="s">
        <v>46</v>
      </c>
      <c r="C24" s="8"/>
      <c r="D24" s="34">
        <v>67</v>
      </c>
      <c r="E24" s="34">
        <v>114</v>
      </c>
      <c r="F24" s="35">
        <f t="shared" si="0"/>
        <v>70.149253731343279</v>
      </c>
      <c r="G24" s="34"/>
      <c r="H24" s="34">
        <v>134</v>
      </c>
      <c r="I24" s="34">
        <v>269</v>
      </c>
      <c r="J24" s="36">
        <f t="shared" si="1"/>
        <v>100.74626865671642</v>
      </c>
      <c r="K24" s="34"/>
      <c r="L24" s="37">
        <f t="shared" si="2"/>
        <v>2</v>
      </c>
      <c r="M24" s="37">
        <f t="shared" si="2"/>
        <v>2.3596491228070176</v>
      </c>
    </row>
    <row r="25" spans="2:13" s="13" customFormat="1" ht="16.5" customHeight="1" x14ac:dyDescent="0.2">
      <c r="B25" s="30" t="s">
        <v>10</v>
      </c>
      <c r="C25" s="8"/>
      <c r="D25" s="34">
        <v>292</v>
      </c>
      <c r="E25" s="34">
        <v>282</v>
      </c>
      <c r="F25" s="35">
        <f t="shared" si="0"/>
        <v>-3.4246575342465753</v>
      </c>
      <c r="G25" s="34"/>
      <c r="H25" s="34">
        <v>541</v>
      </c>
      <c r="I25" s="34">
        <v>452</v>
      </c>
      <c r="J25" s="36">
        <f t="shared" si="1"/>
        <v>-16.451016635859521</v>
      </c>
      <c r="K25" s="34"/>
      <c r="L25" s="37">
        <f t="shared" si="2"/>
        <v>1.8527397260273972</v>
      </c>
      <c r="M25" s="37">
        <f t="shared" si="2"/>
        <v>1.6028368794326242</v>
      </c>
    </row>
    <row r="26" spans="2:13" s="13" customFormat="1" ht="16.5" customHeight="1" x14ac:dyDescent="0.2">
      <c r="B26" s="30" t="s">
        <v>47</v>
      </c>
      <c r="C26" s="8"/>
      <c r="D26" s="34">
        <v>136</v>
      </c>
      <c r="E26" s="34">
        <v>189</v>
      </c>
      <c r="F26" s="35">
        <f t="shared" si="0"/>
        <v>38.970588235294116</v>
      </c>
      <c r="G26" s="34"/>
      <c r="H26" s="34">
        <v>310</v>
      </c>
      <c r="I26" s="34">
        <v>571</v>
      </c>
      <c r="J26" s="36">
        <f t="shared" si="1"/>
        <v>84.193548387096769</v>
      </c>
      <c r="K26" s="34"/>
      <c r="L26" s="37">
        <f t="shared" si="2"/>
        <v>2.2794117647058822</v>
      </c>
      <c r="M26" s="37">
        <f t="shared" si="2"/>
        <v>3.0211640211640214</v>
      </c>
    </row>
    <row r="27" spans="2:13" s="13" customFormat="1" ht="16.5" customHeight="1" x14ac:dyDescent="0.2">
      <c r="B27" s="30" t="s">
        <v>11</v>
      </c>
      <c r="C27" s="8"/>
      <c r="D27" s="34">
        <v>991</v>
      </c>
      <c r="E27" s="34">
        <v>1017</v>
      </c>
      <c r="F27" s="35">
        <f t="shared" si="0"/>
        <v>2.6236125126135219</v>
      </c>
      <c r="G27" s="34"/>
      <c r="H27" s="34">
        <v>1525</v>
      </c>
      <c r="I27" s="34">
        <v>1533</v>
      </c>
      <c r="J27" s="36">
        <f t="shared" si="1"/>
        <v>0.52459016393442626</v>
      </c>
      <c r="K27" s="34"/>
      <c r="L27" s="37">
        <f t="shared" ref="L27:M62" si="3">IF(AND(D27=0,H27=0),0,IF(OR(D27="...",H27="..."),"...",H27/D27))</f>
        <v>1.5388496468213926</v>
      </c>
      <c r="M27" s="37">
        <f t="shared" si="3"/>
        <v>1.5073746312684366</v>
      </c>
    </row>
    <row r="28" spans="2:13" s="13" customFormat="1" ht="16.5" customHeight="1" x14ac:dyDescent="0.2">
      <c r="B28" s="30" t="s">
        <v>48</v>
      </c>
      <c r="C28" s="8"/>
      <c r="D28" s="34">
        <v>32</v>
      </c>
      <c r="E28" s="34">
        <v>165</v>
      </c>
      <c r="F28" s="35" t="str">
        <f t="shared" si="0"/>
        <v>...</v>
      </c>
      <c r="G28" s="34"/>
      <c r="H28" s="34">
        <v>79</v>
      </c>
      <c r="I28" s="34">
        <v>259</v>
      </c>
      <c r="J28" s="36" t="str">
        <f t="shared" si="1"/>
        <v>...</v>
      </c>
      <c r="K28" s="34"/>
      <c r="L28" s="37">
        <f t="shared" si="3"/>
        <v>2.46875</v>
      </c>
      <c r="M28" s="37">
        <f t="shared" si="3"/>
        <v>1.5696969696969696</v>
      </c>
    </row>
    <row r="29" spans="2:13" s="13" customFormat="1" ht="16.5" customHeight="1" x14ac:dyDescent="0.2">
      <c r="B29" s="30" t="s">
        <v>12</v>
      </c>
      <c r="C29" s="8"/>
      <c r="D29" s="34">
        <v>6850</v>
      </c>
      <c r="E29" s="34">
        <v>6894</v>
      </c>
      <c r="F29" s="35">
        <f t="shared" si="0"/>
        <v>0.64233576642335766</v>
      </c>
      <c r="G29" s="34"/>
      <c r="H29" s="34">
        <v>10779</v>
      </c>
      <c r="I29" s="34">
        <v>12138</v>
      </c>
      <c r="J29" s="36">
        <f t="shared" si="1"/>
        <v>12.607848594489285</v>
      </c>
      <c r="K29" s="34"/>
      <c r="L29" s="37">
        <f t="shared" si="3"/>
        <v>1.5735766423357664</v>
      </c>
      <c r="M29" s="37">
        <f t="shared" si="3"/>
        <v>1.7606614447345519</v>
      </c>
    </row>
    <row r="30" spans="2:13" s="13" customFormat="1" ht="16.5" customHeight="1" x14ac:dyDescent="0.2">
      <c r="B30" s="30" t="s">
        <v>13</v>
      </c>
      <c r="C30" s="8"/>
      <c r="D30" s="34">
        <v>249</v>
      </c>
      <c r="E30" s="34">
        <v>494</v>
      </c>
      <c r="F30" s="35">
        <f t="shared" si="0"/>
        <v>98.393574297188749</v>
      </c>
      <c r="G30" s="34"/>
      <c r="H30" s="34">
        <v>505</v>
      </c>
      <c r="I30" s="34">
        <v>1168</v>
      </c>
      <c r="J30" s="36">
        <f t="shared" si="1"/>
        <v>131.28712871287129</v>
      </c>
      <c r="K30" s="34"/>
      <c r="L30" s="37">
        <f t="shared" si="3"/>
        <v>2.0281124497991967</v>
      </c>
      <c r="M30" s="37">
        <f t="shared" si="3"/>
        <v>2.3643724696356276</v>
      </c>
    </row>
    <row r="31" spans="2:13" s="13" customFormat="1" ht="16.5" customHeight="1" x14ac:dyDescent="0.2">
      <c r="B31" s="30" t="s">
        <v>14</v>
      </c>
      <c r="C31" s="8"/>
      <c r="D31" s="34">
        <v>2227</v>
      </c>
      <c r="E31" s="34">
        <v>2839</v>
      </c>
      <c r="F31" s="35">
        <f t="shared" si="0"/>
        <v>27.480916030534353</v>
      </c>
      <c r="G31" s="34"/>
      <c r="H31" s="34">
        <v>4367</v>
      </c>
      <c r="I31" s="34">
        <v>5415</v>
      </c>
      <c r="J31" s="36">
        <f t="shared" si="1"/>
        <v>23.998168078772611</v>
      </c>
      <c r="K31" s="34"/>
      <c r="L31" s="37">
        <f t="shared" si="3"/>
        <v>1.9609339919173776</v>
      </c>
      <c r="M31" s="37">
        <f t="shared" si="3"/>
        <v>1.9073617470940472</v>
      </c>
    </row>
    <row r="32" spans="2:13" s="13" customFormat="1" ht="16.5" customHeight="1" x14ac:dyDescent="0.2">
      <c r="B32" s="30" t="s">
        <v>15</v>
      </c>
      <c r="C32" s="8"/>
      <c r="D32" s="34">
        <v>1000</v>
      </c>
      <c r="E32" s="34">
        <v>1563</v>
      </c>
      <c r="F32" s="35">
        <f t="shared" si="0"/>
        <v>56.3</v>
      </c>
      <c r="G32" s="34"/>
      <c r="H32" s="34">
        <v>2477</v>
      </c>
      <c r="I32" s="34">
        <v>4020</v>
      </c>
      <c r="J32" s="36">
        <f t="shared" si="1"/>
        <v>62.293096487686718</v>
      </c>
      <c r="K32" s="34"/>
      <c r="L32" s="37">
        <f t="shared" si="3"/>
        <v>2.4769999999999999</v>
      </c>
      <c r="M32" s="37">
        <f t="shared" si="3"/>
        <v>2.5719769673704413</v>
      </c>
    </row>
    <row r="33" spans="2:13" s="13" customFormat="1" ht="16.5" customHeight="1" x14ac:dyDescent="0.2">
      <c r="B33" s="30" t="s">
        <v>16</v>
      </c>
      <c r="C33" s="8"/>
      <c r="D33" s="34">
        <v>946</v>
      </c>
      <c r="E33" s="34">
        <v>1463</v>
      </c>
      <c r="F33" s="35">
        <f t="shared" si="0"/>
        <v>54.651162790697676</v>
      </c>
      <c r="G33" s="34"/>
      <c r="H33" s="34">
        <v>1916</v>
      </c>
      <c r="I33" s="34">
        <v>2849</v>
      </c>
      <c r="J33" s="36">
        <f t="shared" si="1"/>
        <v>48.695198329853859</v>
      </c>
      <c r="K33" s="34"/>
      <c r="L33" s="37">
        <f t="shared" si="3"/>
        <v>2.0253699788583508</v>
      </c>
      <c r="M33" s="37">
        <f t="shared" si="3"/>
        <v>1.9473684210526316</v>
      </c>
    </row>
    <row r="34" spans="2:13" s="13" customFormat="1" ht="16.5" customHeight="1" x14ac:dyDescent="0.2">
      <c r="B34" s="30" t="s">
        <v>17</v>
      </c>
      <c r="C34" s="8"/>
      <c r="D34" s="34">
        <v>904</v>
      </c>
      <c r="E34" s="34">
        <v>1321</v>
      </c>
      <c r="F34" s="35">
        <f t="shared" si="0"/>
        <v>46.128318584070797</v>
      </c>
      <c r="G34" s="34"/>
      <c r="H34" s="34">
        <v>2743</v>
      </c>
      <c r="I34" s="34">
        <v>2610</v>
      </c>
      <c r="J34" s="36">
        <f t="shared" si="1"/>
        <v>-4.8487057965730953</v>
      </c>
      <c r="K34" s="34"/>
      <c r="L34" s="37">
        <f t="shared" si="3"/>
        <v>3.0342920353982299</v>
      </c>
      <c r="M34" s="37">
        <f t="shared" si="3"/>
        <v>1.975775927327782</v>
      </c>
    </row>
    <row r="35" spans="2:13" s="13" customFormat="1" ht="16.5" customHeight="1" x14ac:dyDescent="0.2">
      <c r="B35" s="30" t="s">
        <v>18</v>
      </c>
      <c r="C35" s="8"/>
      <c r="D35" s="34">
        <v>370</v>
      </c>
      <c r="E35" s="34">
        <v>499</v>
      </c>
      <c r="F35" s="35">
        <f t="shared" si="0"/>
        <v>34.864864864864863</v>
      </c>
      <c r="G35" s="34"/>
      <c r="H35" s="34">
        <v>1327</v>
      </c>
      <c r="I35" s="34">
        <v>1262</v>
      </c>
      <c r="J35" s="36">
        <f t="shared" si="1"/>
        <v>-4.8982667671439337</v>
      </c>
      <c r="K35" s="34"/>
      <c r="L35" s="37">
        <f t="shared" si="3"/>
        <v>3.5864864864864865</v>
      </c>
      <c r="M35" s="37">
        <f t="shared" si="3"/>
        <v>2.529058116232465</v>
      </c>
    </row>
    <row r="36" spans="2:13" s="13" customFormat="1" ht="16.5" customHeight="1" x14ac:dyDescent="0.2">
      <c r="B36" s="30" t="s">
        <v>19</v>
      </c>
      <c r="C36" s="8"/>
      <c r="D36" s="34">
        <v>770</v>
      </c>
      <c r="E36" s="34">
        <v>1288</v>
      </c>
      <c r="F36" s="35">
        <f t="shared" si="0"/>
        <v>67.272727272727266</v>
      </c>
      <c r="G36" s="34"/>
      <c r="H36" s="34">
        <v>1455</v>
      </c>
      <c r="I36" s="34">
        <v>3083</v>
      </c>
      <c r="J36" s="36">
        <f t="shared" si="1"/>
        <v>111.89003436426117</v>
      </c>
      <c r="K36" s="34"/>
      <c r="L36" s="37">
        <f t="shared" si="3"/>
        <v>1.8896103896103895</v>
      </c>
      <c r="M36" s="37">
        <f t="shared" si="3"/>
        <v>2.393633540372671</v>
      </c>
    </row>
    <row r="37" spans="2:13" s="13" customFormat="1" ht="16.5" customHeight="1" x14ac:dyDescent="0.2">
      <c r="B37" s="30" t="s">
        <v>80</v>
      </c>
      <c r="C37" s="8"/>
      <c r="D37" s="34">
        <v>250</v>
      </c>
      <c r="E37" s="34">
        <v>360</v>
      </c>
      <c r="F37" s="35">
        <f t="shared" si="0"/>
        <v>44</v>
      </c>
      <c r="G37" s="34"/>
      <c r="H37" s="34">
        <v>430</v>
      </c>
      <c r="I37" s="34">
        <v>768</v>
      </c>
      <c r="J37" s="36">
        <f t="shared" si="1"/>
        <v>78.604651162790702</v>
      </c>
      <c r="K37" s="34"/>
      <c r="L37" s="37">
        <f t="shared" si="3"/>
        <v>1.72</v>
      </c>
      <c r="M37" s="37">
        <f t="shared" si="3"/>
        <v>2.1333333333333333</v>
      </c>
    </row>
    <row r="38" spans="2:13" s="13" customFormat="1" ht="16.5" customHeight="1" x14ac:dyDescent="0.2">
      <c r="B38" s="30" t="s">
        <v>49</v>
      </c>
      <c r="C38" s="8"/>
      <c r="D38" s="34">
        <v>147</v>
      </c>
      <c r="E38" s="34">
        <v>485</v>
      </c>
      <c r="F38" s="35" t="str">
        <f t="shared" si="0"/>
        <v>...</v>
      </c>
      <c r="G38" s="34"/>
      <c r="H38" s="34">
        <v>329</v>
      </c>
      <c r="I38" s="34">
        <v>950</v>
      </c>
      <c r="J38" s="36">
        <f t="shared" si="1"/>
        <v>188.75379939209728</v>
      </c>
      <c r="K38" s="34"/>
      <c r="L38" s="37">
        <f t="shared" si="3"/>
        <v>2.2380952380952381</v>
      </c>
      <c r="M38" s="37">
        <f t="shared" si="3"/>
        <v>1.9587628865979381</v>
      </c>
    </row>
    <row r="39" spans="2:13" s="13" customFormat="1" ht="16.5" customHeight="1" x14ac:dyDescent="0.2">
      <c r="B39" s="30" t="s">
        <v>20</v>
      </c>
      <c r="C39" s="8"/>
      <c r="D39" s="34">
        <v>205</v>
      </c>
      <c r="E39" s="34">
        <v>317</v>
      </c>
      <c r="F39" s="35">
        <f t="shared" si="0"/>
        <v>54.634146341463413</v>
      </c>
      <c r="G39" s="34"/>
      <c r="H39" s="34">
        <v>458</v>
      </c>
      <c r="I39" s="34">
        <v>705</v>
      </c>
      <c r="J39" s="36">
        <f t="shared" si="1"/>
        <v>53.930131004366814</v>
      </c>
      <c r="K39" s="34"/>
      <c r="L39" s="37">
        <f t="shared" si="3"/>
        <v>2.2341463414634148</v>
      </c>
      <c r="M39" s="37">
        <f t="shared" si="3"/>
        <v>2.22397476340694</v>
      </c>
    </row>
    <row r="40" spans="2:13" s="13" customFormat="1" ht="16.5" customHeight="1" x14ac:dyDescent="0.2">
      <c r="B40" s="30" t="s">
        <v>21</v>
      </c>
      <c r="C40" s="8"/>
      <c r="D40" s="34">
        <v>3127</v>
      </c>
      <c r="E40" s="34">
        <v>5246</v>
      </c>
      <c r="F40" s="35">
        <f t="shared" si="0"/>
        <v>67.76463063639271</v>
      </c>
      <c r="G40" s="34"/>
      <c r="H40" s="34">
        <v>6946</v>
      </c>
      <c r="I40" s="34">
        <v>11124</v>
      </c>
      <c r="J40" s="36">
        <f t="shared" si="1"/>
        <v>60.149726461272678</v>
      </c>
      <c r="K40" s="34"/>
      <c r="L40" s="37">
        <f t="shared" si="3"/>
        <v>2.2212983690438119</v>
      </c>
      <c r="M40" s="37">
        <f t="shared" si="3"/>
        <v>2.1204727411361035</v>
      </c>
    </row>
    <row r="41" spans="2:13" s="13" customFormat="1" ht="16.5" customHeight="1" x14ac:dyDescent="0.2">
      <c r="B41" s="30" t="s">
        <v>22</v>
      </c>
      <c r="C41" s="8"/>
      <c r="D41" s="34">
        <v>497</v>
      </c>
      <c r="E41" s="34">
        <v>1084</v>
      </c>
      <c r="F41" s="35">
        <f t="shared" si="0"/>
        <v>118.10865191146881</v>
      </c>
      <c r="G41" s="34"/>
      <c r="H41" s="34">
        <v>994</v>
      </c>
      <c r="I41" s="34">
        <v>2281</v>
      </c>
      <c r="J41" s="36">
        <f t="shared" si="1"/>
        <v>129.476861167002</v>
      </c>
      <c r="K41" s="34"/>
      <c r="L41" s="37">
        <f t="shared" si="3"/>
        <v>2</v>
      </c>
      <c r="M41" s="37">
        <f t="shared" si="3"/>
        <v>2.1042435424354244</v>
      </c>
    </row>
    <row r="42" spans="2:13" s="13" customFormat="1" ht="16.5" customHeight="1" x14ac:dyDescent="0.2">
      <c r="B42" s="30" t="s">
        <v>23</v>
      </c>
      <c r="C42" s="8"/>
      <c r="D42" s="34">
        <v>744</v>
      </c>
      <c r="E42" s="34">
        <v>2927</v>
      </c>
      <c r="F42" s="35" t="str">
        <f t="shared" si="0"/>
        <v>...</v>
      </c>
      <c r="G42" s="34"/>
      <c r="H42" s="34">
        <v>1912</v>
      </c>
      <c r="I42" s="34">
        <v>5398</v>
      </c>
      <c r="J42" s="36">
        <f t="shared" si="1"/>
        <v>182.32217573221757</v>
      </c>
      <c r="K42" s="34"/>
      <c r="L42" s="37">
        <f t="shared" si="3"/>
        <v>2.5698924731182795</v>
      </c>
      <c r="M42" s="37">
        <f t="shared" si="3"/>
        <v>1.8442090878032116</v>
      </c>
    </row>
    <row r="43" spans="2:13" s="13" customFormat="1" ht="16.5" customHeight="1" x14ac:dyDescent="0.2">
      <c r="B43" s="30" t="s">
        <v>24</v>
      </c>
      <c r="C43" s="8"/>
      <c r="D43" s="34">
        <v>115</v>
      </c>
      <c r="E43" s="34">
        <v>0</v>
      </c>
      <c r="F43" s="35" t="str">
        <f t="shared" si="0"/>
        <v>...</v>
      </c>
      <c r="G43" s="34"/>
      <c r="H43" s="34">
        <v>214</v>
      </c>
      <c r="I43" s="34">
        <v>0</v>
      </c>
      <c r="J43" s="36" t="str">
        <f t="shared" si="1"/>
        <v>...</v>
      </c>
      <c r="K43" s="34"/>
      <c r="L43" s="37">
        <f t="shared" si="3"/>
        <v>1.8608695652173912</v>
      </c>
      <c r="M43" s="37">
        <f t="shared" si="3"/>
        <v>0</v>
      </c>
    </row>
    <row r="44" spans="2:13" s="13" customFormat="1" ht="16.5" customHeight="1" x14ac:dyDescent="0.2">
      <c r="B44" s="30" t="s">
        <v>25</v>
      </c>
      <c r="C44" s="8"/>
      <c r="D44" s="34">
        <v>796</v>
      </c>
      <c r="E44" s="34">
        <v>956</v>
      </c>
      <c r="F44" s="35">
        <f t="shared" si="0"/>
        <v>20.100502512562816</v>
      </c>
      <c r="G44" s="34"/>
      <c r="H44" s="34">
        <v>1663</v>
      </c>
      <c r="I44" s="34">
        <v>2237</v>
      </c>
      <c r="J44" s="36">
        <f t="shared" si="1"/>
        <v>34.515935057125674</v>
      </c>
      <c r="K44" s="34"/>
      <c r="L44" s="37">
        <f t="shared" si="3"/>
        <v>2.0891959798994977</v>
      </c>
      <c r="M44" s="37">
        <f t="shared" si="3"/>
        <v>2.3399581589958158</v>
      </c>
    </row>
    <row r="45" spans="2:13" s="13" customFormat="1" ht="16.5" customHeight="1" x14ac:dyDescent="0.2">
      <c r="B45" s="30" t="s">
        <v>67</v>
      </c>
      <c r="C45" s="8"/>
      <c r="D45" s="34">
        <v>7675</v>
      </c>
      <c r="E45" s="34">
        <v>15208</v>
      </c>
      <c r="F45" s="35">
        <f t="shared" si="0"/>
        <v>98.149837133550491</v>
      </c>
      <c r="G45" s="34"/>
      <c r="H45" s="34">
        <v>14976</v>
      </c>
      <c r="I45" s="34">
        <v>30992</v>
      </c>
      <c r="J45" s="36">
        <f t="shared" si="1"/>
        <v>106.94444444444444</v>
      </c>
      <c r="K45" s="34"/>
      <c r="L45" s="37">
        <f t="shared" si="3"/>
        <v>1.951270358306189</v>
      </c>
      <c r="M45" s="37">
        <f t="shared" si="3"/>
        <v>2.0378748027354026</v>
      </c>
    </row>
    <row r="46" spans="2:13" s="13" customFormat="1" ht="15.75" customHeight="1" x14ac:dyDescent="0.2">
      <c r="B46" s="30" t="s">
        <v>50</v>
      </c>
      <c r="C46" s="8"/>
      <c r="D46" s="34">
        <v>44</v>
      </c>
      <c r="E46" s="34">
        <v>108</v>
      </c>
      <c r="F46" s="35">
        <f t="shared" si="0"/>
        <v>145.45454545454547</v>
      </c>
      <c r="G46" s="34"/>
      <c r="H46" s="34">
        <v>186</v>
      </c>
      <c r="I46" s="34">
        <v>304</v>
      </c>
      <c r="J46" s="36">
        <f t="shared" si="1"/>
        <v>63.44086021505376</v>
      </c>
      <c r="K46" s="34"/>
      <c r="L46" s="37">
        <f t="shared" si="3"/>
        <v>4.2272727272727275</v>
      </c>
      <c r="M46" s="37">
        <f t="shared" si="3"/>
        <v>2.8148148148148149</v>
      </c>
    </row>
    <row r="47" spans="2:13" s="13" customFormat="1" ht="16.5" customHeight="1" x14ac:dyDescent="0.2">
      <c r="B47" s="77" t="s">
        <v>81</v>
      </c>
      <c r="C47" s="78"/>
      <c r="D47" s="79">
        <v>594</v>
      </c>
      <c r="E47" s="79">
        <v>871</v>
      </c>
      <c r="F47" s="80">
        <f t="shared" si="0"/>
        <v>46.63299663299663</v>
      </c>
      <c r="G47" s="79"/>
      <c r="H47" s="79">
        <v>1016</v>
      </c>
      <c r="I47" s="79">
        <v>1673</v>
      </c>
      <c r="J47" s="81">
        <f t="shared" si="1"/>
        <v>64.665354330708666</v>
      </c>
      <c r="K47" s="79"/>
      <c r="L47" s="82">
        <f t="shared" si="3"/>
        <v>1.7104377104377104</v>
      </c>
      <c r="M47" s="82">
        <f t="shared" si="3"/>
        <v>1.920780711825488</v>
      </c>
    </row>
    <row r="48" spans="2:13" s="13" customFormat="1" ht="22.5" customHeight="1" x14ac:dyDescent="0.2">
      <c r="B48" s="41" t="s">
        <v>82</v>
      </c>
      <c r="C48" s="8"/>
      <c r="D48" s="11">
        <v>13580</v>
      </c>
      <c r="E48" s="11">
        <v>23885</v>
      </c>
      <c r="F48" s="22">
        <f t="shared" si="0"/>
        <v>75.883652430044179</v>
      </c>
      <c r="G48" s="11"/>
      <c r="H48" s="11">
        <v>31917</v>
      </c>
      <c r="I48" s="11">
        <v>58853</v>
      </c>
      <c r="J48" s="23">
        <f t="shared" si="1"/>
        <v>84.39389666948648</v>
      </c>
      <c r="K48" s="11"/>
      <c r="L48" s="21">
        <f t="shared" si="3"/>
        <v>2.3502945508100148</v>
      </c>
      <c r="M48" s="21">
        <f t="shared" si="3"/>
        <v>2.4640150722210592</v>
      </c>
    </row>
    <row r="49" spans="2:13" s="13" customFormat="1" ht="16.5" customHeight="1" x14ac:dyDescent="0.2">
      <c r="B49" s="31" t="s">
        <v>66</v>
      </c>
      <c r="C49" s="10"/>
      <c r="D49" s="34">
        <v>10854</v>
      </c>
      <c r="E49" s="34">
        <v>18996</v>
      </c>
      <c r="F49" s="35">
        <f t="shared" si="0"/>
        <v>75.013819789939191</v>
      </c>
      <c r="G49" s="34"/>
      <c r="H49" s="34">
        <v>25691</v>
      </c>
      <c r="I49" s="34">
        <v>46566</v>
      </c>
      <c r="J49" s="36">
        <f t="shared" si="1"/>
        <v>81.254135689541087</v>
      </c>
      <c r="K49" s="34"/>
      <c r="L49" s="37">
        <f t="shared" si="3"/>
        <v>2.3669614888520361</v>
      </c>
      <c r="M49" s="37">
        <f t="shared" si="3"/>
        <v>2.4513581806696148</v>
      </c>
    </row>
    <row r="50" spans="2:13" s="13" customFormat="1" ht="16.5" customHeight="1" x14ac:dyDescent="0.2">
      <c r="B50" s="31" t="s">
        <v>26</v>
      </c>
      <c r="C50" s="10"/>
      <c r="D50" s="34">
        <v>806</v>
      </c>
      <c r="E50" s="34">
        <v>2172</v>
      </c>
      <c r="F50" s="35">
        <f t="shared" si="0"/>
        <v>169.47890818858562</v>
      </c>
      <c r="G50" s="34"/>
      <c r="H50" s="34">
        <v>1834</v>
      </c>
      <c r="I50" s="34">
        <v>5553</v>
      </c>
      <c r="J50" s="36" t="str">
        <f t="shared" si="1"/>
        <v>...</v>
      </c>
      <c r="K50" s="34"/>
      <c r="L50" s="37">
        <f t="shared" si="3"/>
        <v>2.2754342431761785</v>
      </c>
      <c r="M50" s="37">
        <f t="shared" si="3"/>
        <v>2.5566298342541436</v>
      </c>
    </row>
    <row r="51" spans="2:13" s="13" customFormat="1" ht="16.5" customHeight="1" x14ac:dyDescent="0.2">
      <c r="B51" s="31" t="s">
        <v>58</v>
      </c>
      <c r="C51" s="10"/>
      <c r="D51" s="34">
        <v>345</v>
      </c>
      <c r="E51" s="34">
        <v>585</v>
      </c>
      <c r="F51" s="35">
        <f t="shared" si="0"/>
        <v>69.565217391304344</v>
      </c>
      <c r="G51" s="34"/>
      <c r="H51" s="34">
        <v>660</v>
      </c>
      <c r="I51" s="34">
        <v>1258</v>
      </c>
      <c r="J51" s="36">
        <f t="shared" si="1"/>
        <v>90.606060606060609</v>
      </c>
      <c r="K51" s="34"/>
      <c r="L51" s="37">
        <f>IF(AND(D51=0,H51=0),0,IF(OR(D51="...",H51="..."),"...",H51/D51))</f>
        <v>1.9130434782608696</v>
      </c>
      <c r="M51" s="37">
        <f>IF(AND(E51=0,I51=0),0,IF(OR(E51="...",I51="..."),"...",I51/E51))</f>
        <v>2.1504273504273503</v>
      </c>
    </row>
    <row r="52" spans="2:13" s="13" customFormat="1" ht="16.5" customHeight="1" x14ac:dyDescent="0.2">
      <c r="B52" s="31" t="s">
        <v>59</v>
      </c>
      <c r="C52" s="10"/>
      <c r="D52" s="34">
        <v>241</v>
      </c>
      <c r="E52" s="34">
        <v>223</v>
      </c>
      <c r="F52" s="35">
        <f t="shared" si="0"/>
        <v>-7.4688796680497926</v>
      </c>
      <c r="G52" s="34"/>
      <c r="H52" s="34">
        <v>496</v>
      </c>
      <c r="I52" s="34">
        <v>577</v>
      </c>
      <c r="J52" s="36">
        <f t="shared" si="1"/>
        <v>16.330645161290324</v>
      </c>
      <c r="K52" s="34"/>
      <c r="L52" s="37">
        <f>IF(AND(D52=0,H52=0),0,IF(OR(D52="...",H52="..."),"...",H52/D52))</f>
        <v>2.0580912863070537</v>
      </c>
      <c r="M52" s="37">
        <f>IF(AND(E52=0,I52=0),0,IF(OR(E52="...",I52="..."),"...",I52/E52))</f>
        <v>2.5874439461883409</v>
      </c>
    </row>
    <row r="53" spans="2:13" s="14" customFormat="1" ht="16.5" customHeight="1" x14ac:dyDescent="0.2">
      <c r="B53" s="31" t="s">
        <v>27</v>
      </c>
      <c r="C53" s="10"/>
      <c r="D53" s="34">
        <v>211</v>
      </c>
      <c r="E53" s="34">
        <v>307</v>
      </c>
      <c r="F53" s="35">
        <f t="shared" si="0"/>
        <v>45.497630331753555</v>
      </c>
      <c r="G53" s="34"/>
      <c r="H53" s="34">
        <v>504</v>
      </c>
      <c r="I53" s="34">
        <v>775</v>
      </c>
      <c r="J53" s="36">
        <f t="shared" si="1"/>
        <v>53.769841269841272</v>
      </c>
      <c r="K53" s="34"/>
      <c r="L53" s="37">
        <f t="shared" si="3"/>
        <v>2.3886255924170614</v>
      </c>
      <c r="M53" s="37">
        <f t="shared" si="3"/>
        <v>2.5244299674267099</v>
      </c>
    </row>
    <row r="54" spans="2:13" s="13" customFormat="1" ht="16.5" customHeight="1" x14ac:dyDescent="0.2">
      <c r="B54" s="31" t="s">
        <v>28</v>
      </c>
      <c r="C54" s="10"/>
      <c r="D54" s="34">
        <v>753</v>
      </c>
      <c r="E54" s="34">
        <v>987</v>
      </c>
      <c r="F54" s="35">
        <f t="shared" si="0"/>
        <v>31.075697211155379</v>
      </c>
      <c r="G54" s="34"/>
      <c r="H54" s="34">
        <v>1962</v>
      </c>
      <c r="I54" s="34">
        <v>2528</v>
      </c>
      <c r="J54" s="36">
        <f t="shared" si="1"/>
        <v>28.848114169215087</v>
      </c>
      <c r="K54" s="34"/>
      <c r="L54" s="37">
        <f t="shared" si="3"/>
        <v>2.6055776892430278</v>
      </c>
      <c r="M54" s="37">
        <f t="shared" si="3"/>
        <v>2.5612968591691998</v>
      </c>
    </row>
    <row r="55" spans="2:13" s="13" customFormat="1" ht="16.5" customHeight="1" x14ac:dyDescent="0.2">
      <c r="B55" s="31" t="s">
        <v>29</v>
      </c>
      <c r="C55" s="10"/>
      <c r="D55" s="34">
        <v>102</v>
      </c>
      <c r="E55" s="34">
        <v>183</v>
      </c>
      <c r="F55" s="35">
        <f t="shared" si="0"/>
        <v>79.411764705882348</v>
      </c>
      <c r="G55" s="34"/>
      <c r="H55" s="34">
        <v>214</v>
      </c>
      <c r="I55" s="34">
        <v>373</v>
      </c>
      <c r="J55" s="36">
        <f t="shared" si="1"/>
        <v>74.299065420560751</v>
      </c>
      <c r="K55" s="34"/>
      <c r="L55" s="37">
        <f t="shared" si="3"/>
        <v>2.0980392156862746</v>
      </c>
      <c r="M55" s="37">
        <f t="shared" si="3"/>
        <v>2.0382513661202184</v>
      </c>
    </row>
    <row r="56" spans="2:13" s="13" customFormat="1" ht="15.75" customHeight="1" x14ac:dyDescent="0.2">
      <c r="B56" s="83" t="s">
        <v>30</v>
      </c>
      <c r="C56" s="84"/>
      <c r="D56" s="79">
        <v>268</v>
      </c>
      <c r="E56" s="79">
        <v>432</v>
      </c>
      <c r="F56" s="80">
        <f t="shared" si="0"/>
        <v>61.194029850746269</v>
      </c>
      <c r="G56" s="79"/>
      <c r="H56" s="79">
        <v>556</v>
      </c>
      <c r="I56" s="79">
        <v>1223</v>
      </c>
      <c r="J56" s="81">
        <f t="shared" si="1"/>
        <v>119.96402877697842</v>
      </c>
      <c r="K56" s="79"/>
      <c r="L56" s="82">
        <f t="shared" si="3"/>
        <v>2.0746268656716418</v>
      </c>
      <c r="M56" s="82">
        <f t="shared" si="3"/>
        <v>2.8310185185185186</v>
      </c>
    </row>
    <row r="57" spans="2:13" s="13" customFormat="1" ht="22.5" customHeight="1" x14ac:dyDescent="0.2">
      <c r="B57" s="42" t="s">
        <v>83</v>
      </c>
      <c r="C57" s="10"/>
      <c r="D57" s="11">
        <v>737</v>
      </c>
      <c r="E57" s="11">
        <v>958</v>
      </c>
      <c r="F57" s="22">
        <f t="shared" si="0"/>
        <v>29.986431478968793</v>
      </c>
      <c r="G57" s="11"/>
      <c r="H57" s="11">
        <v>2456</v>
      </c>
      <c r="I57" s="11">
        <v>3103</v>
      </c>
      <c r="J57" s="23">
        <f t="shared" si="1"/>
        <v>26.343648208469055</v>
      </c>
      <c r="K57" s="11"/>
      <c r="L57" s="21">
        <f t="shared" si="3"/>
        <v>3.3324287652645861</v>
      </c>
      <c r="M57" s="21">
        <f t="shared" si="3"/>
        <v>3.2390396659707723</v>
      </c>
    </row>
    <row r="58" spans="2:13" s="13" customFormat="1" ht="16.5" customHeight="1" x14ac:dyDescent="0.2">
      <c r="B58" s="32" t="s">
        <v>31</v>
      </c>
      <c r="C58" s="8"/>
      <c r="D58" s="34">
        <v>96</v>
      </c>
      <c r="E58" s="34">
        <v>133</v>
      </c>
      <c r="F58" s="35">
        <f t="shared" si="0"/>
        <v>38.541666666666664</v>
      </c>
      <c r="G58" s="34"/>
      <c r="H58" s="34">
        <v>204</v>
      </c>
      <c r="I58" s="34">
        <v>361</v>
      </c>
      <c r="J58" s="36">
        <f t="shared" si="1"/>
        <v>76.960784313725483</v>
      </c>
      <c r="K58" s="34"/>
      <c r="L58" s="37">
        <f t="shared" si="3"/>
        <v>2.125</v>
      </c>
      <c r="M58" s="37">
        <f t="shared" si="3"/>
        <v>2.7142857142857144</v>
      </c>
    </row>
    <row r="59" spans="2:13" s="13" customFormat="1" ht="16.5" customHeight="1" x14ac:dyDescent="0.2">
      <c r="B59" s="32" t="s">
        <v>32</v>
      </c>
      <c r="C59" s="8"/>
      <c r="D59" s="34">
        <v>138</v>
      </c>
      <c r="E59" s="34">
        <v>236</v>
      </c>
      <c r="F59" s="35">
        <f t="shared" si="0"/>
        <v>71.014492753623188</v>
      </c>
      <c r="G59" s="34"/>
      <c r="H59" s="34">
        <v>384</v>
      </c>
      <c r="I59" s="34">
        <v>561</v>
      </c>
      <c r="J59" s="36">
        <f t="shared" si="1"/>
        <v>46.09375</v>
      </c>
      <c r="K59" s="34"/>
      <c r="L59" s="37">
        <f t="shared" si="3"/>
        <v>2.7826086956521738</v>
      </c>
      <c r="M59" s="37">
        <f t="shared" si="3"/>
        <v>2.3771186440677967</v>
      </c>
    </row>
    <row r="60" spans="2:13" s="13" customFormat="1" ht="16.5" customHeight="1" x14ac:dyDescent="0.2">
      <c r="B60" s="32" t="s">
        <v>44</v>
      </c>
      <c r="C60" s="8"/>
      <c r="D60" s="34">
        <v>139</v>
      </c>
      <c r="E60" s="34">
        <v>232</v>
      </c>
      <c r="F60" s="35">
        <f t="shared" si="0"/>
        <v>66.906474820143885</v>
      </c>
      <c r="G60" s="34"/>
      <c r="H60" s="34">
        <v>490</v>
      </c>
      <c r="I60" s="34">
        <v>639</v>
      </c>
      <c r="J60" s="36">
        <f t="shared" si="1"/>
        <v>30.408163265306122</v>
      </c>
      <c r="K60" s="34"/>
      <c r="L60" s="37">
        <f t="shared" si="3"/>
        <v>3.5251798561151078</v>
      </c>
      <c r="M60" s="37">
        <f t="shared" si="3"/>
        <v>2.7543103448275863</v>
      </c>
    </row>
    <row r="61" spans="2:13" s="13" customFormat="1" ht="15.75" customHeight="1" x14ac:dyDescent="0.2">
      <c r="B61" s="85" t="s">
        <v>33</v>
      </c>
      <c r="C61" s="78"/>
      <c r="D61" s="79">
        <v>364</v>
      </c>
      <c r="E61" s="79">
        <v>357</v>
      </c>
      <c r="F61" s="80">
        <f t="shared" si="0"/>
        <v>-1.9230769230769231</v>
      </c>
      <c r="G61" s="79"/>
      <c r="H61" s="79">
        <v>1378</v>
      </c>
      <c r="I61" s="79">
        <v>1542</v>
      </c>
      <c r="J61" s="81">
        <f t="shared" si="1"/>
        <v>11.901306240928882</v>
      </c>
      <c r="K61" s="79"/>
      <c r="L61" s="82">
        <f t="shared" si="3"/>
        <v>3.7857142857142856</v>
      </c>
      <c r="M61" s="82">
        <f t="shared" si="3"/>
        <v>4.3193277310924367</v>
      </c>
    </row>
    <row r="62" spans="2:13" s="13" customFormat="1" ht="22.5" customHeight="1" x14ac:dyDescent="0.2">
      <c r="B62" s="38" t="s">
        <v>84</v>
      </c>
      <c r="C62" s="8"/>
      <c r="D62" s="11">
        <v>5234</v>
      </c>
      <c r="E62" s="11">
        <v>12005</v>
      </c>
      <c r="F62" s="22">
        <f t="shared" si="0"/>
        <v>129.36568589988536</v>
      </c>
      <c r="G62" s="11"/>
      <c r="H62" s="11">
        <v>14704</v>
      </c>
      <c r="I62" s="11">
        <v>30061</v>
      </c>
      <c r="J62" s="23">
        <f t="shared" si="1"/>
        <v>104.44096844396083</v>
      </c>
      <c r="K62" s="11"/>
      <c r="L62" s="21">
        <f t="shared" si="3"/>
        <v>2.8093236530378296</v>
      </c>
      <c r="M62" s="21">
        <f t="shared" si="3"/>
        <v>2.5040399833402747</v>
      </c>
    </row>
    <row r="63" spans="2:13" s="13" customFormat="1" ht="16.5" customHeight="1" x14ac:dyDescent="0.2">
      <c r="B63" s="32" t="s">
        <v>60</v>
      </c>
      <c r="C63" s="8"/>
      <c r="D63" s="34">
        <v>12</v>
      </c>
      <c r="E63" s="34">
        <v>20</v>
      </c>
      <c r="F63" s="35">
        <f t="shared" si="0"/>
        <v>66.666666666666671</v>
      </c>
      <c r="G63" s="34"/>
      <c r="H63" s="34">
        <v>75</v>
      </c>
      <c r="I63" s="34">
        <v>31</v>
      </c>
      <c r="J63" s="36">
        <f t="shared" si="1"/>
        <v>-58.666666666666664</v>
      </c>
      <c r="K63" s="34"/>
      <c r="L63" s="37">
        <f>IF(AND(D63=0,H63=0),0,IF(OR(D63="...",H63="..."),"...",H63/D63))</f>
        <v>6.25</v>
      </c>
      <c r="M63" s="37">
        <f>IF(AND(E63=0,I63=0),0,IF(OR(E63="...",I63="..."),"...",I63/E63))</f>
        <v>1.55</v>
      </c>
    </row>
    <row r="64" spans="2:13" s="13" customFormat="1" ht="16.5" customHeight="1" x14ac:dyDescent="0.2">
      <c r="B64" s="75" t="s">
        <v>89</v>
      </c>
      <c r="C64" s="8"/>
      <c r="D64" s="34">
        <v>422</v>
      </c>
      <c r="E64" s="34">
        <v>1757</v>
      </c>
      <c r="F64" s="35" t="str">
        <f t="shared" si="0"/>
        <v>...</v>
      </c>
      <c r="G64" s="34"/>
      <c r="H64" s="34">
        <v>1252</v>
      </c>
      <c r="I64" s="34">
        <v>3958</v>
      </c>
      <c r="J64" s="36" t="str">
        <f t="shared" si="1"/>
        <v>...</v>
      </c>
      <c r="K64" s="34"/>
      <c r="L64" s="37">
        <f t="shared" ref="L64:M88" si="4">IF(AND(D64=0,H64=0),0,IF(OR(D64="...",H64="..."),"...",H64/D64))</f>
        <v>2.9668246445497632</v>
      </c>
      <c r="M64" s="37">
        <f t="shared" si="4"/>
        <v>2.2527034718269778</v>
      </c>
    </row>
    <row r="65" spans="2:13" s="13" customFormat="1" ht="16.5" customHeight="1" x14ac:dyDescent="0.2">
      <c r="B65" s="30" t="s">
        <v>34</v>
      </c>
      <c r="C65" s="8"/>
      <c r="D65" s="34">
        <v>62</v>
      </c>
      <c r="E65" s="34">
        <v>221</v>
      </c>
      <c r="F65" s="35" t="str">
        <f t="shared" si="0"/>
        <v>...</v>
      </c>
      <c r="G65" s="34"/>
      <c r="H65" s="34">
        <v>171</v>
      </c>
      <c r="I65" s="34">
        <v>449</v>
      </c>
      <c r="J65" s="36">
        <f t="shared" si="1"/>
        <v>162.57309941520467</v>
      </c>
      <c r="K65" s="34"/>
      <c r="L65" s="37">
        <f t="shared" si="4"/>
        <v>2.7580645161290325</v>
      </c>
      <c r="M65" s="37">
        <f t="shared" si="4"/>
        <v>2.0316742081447963</v>
      </c>
    </row>
    <row r="66" spans="2:13" s="13" customFormat="1" ht="16.5" customHeight="1" x14ac:dyDescent="0.2">
      <c r="B66" s="30" t="s">
        <v>35</v>
      </c>
      <c r="C66" s="8"/>
      <c r="D66" s="34">
        <v>929</v>
      </c>
      <c r="E66" s="34">
        <v>1825</v>
      </c>
      <c r="F66" s="35">
        <f t="shared" si="0"/>
        <v>96.447793326157154</v>
      </c>
      <c r="G66" s="34"/>
      <c r="H66" s="34">
        <v>3556</v>
      </c>
      <c r="I66" s="34">
        <v>6956</v>
      </c>
      <c r="J66" s="36">
        <f t="shared" si="1"/>
        <v>95.613048368953883</v>
      </c>
      <c r="K66" s="34"/>
      <c r="L66" s="37">
        <f t="shared" si="4"/>
        <v>3.8277717976318621</v>
      </c>
      <c r="M66" s="37">
        <f t="shared" si="4"/>
        <v>3.8115068493150686</v>
      </c>
    </row>
    <row r="67" spans="2:13" s="13" customFormat="1" ht="16.5" customHeight="1" x14ac:dyDescent="0.2">
      <c r="B67" s="30" t="s">
        <v>36</v>
      </c>
      <c r="C67" s="8"/>
      <c r="D67" s="34">
        <v>312</v>
      </c>
      <c r="E67" s="34">
        <v>619</v>
      </c>
      <c r="F67" s="35">
        <f t="shared" si="0"/>
        <v>98.397435897435898</v>
      </c>
      <c r="G67" s="34"/>
      <c r="H67" s="34">
        <v>591</v>
      </c>
      <c r="I67" s="34">
        <v>861</v>
      </c>
      <c r="J67" s="36">
        <f t="shared" si="1"/>
        <v>45.685279187817258</v>
      </c>
      <c r="K67" s="34"/>
      <c r="L67" s="37">
        <f t="shared" si="4"/>
        <v>1.8942307692307692</v>
      </c>
      <c r="M67" s="37">
        <f t="shared" si="4"/>
        <v>1.3909531502423262</v>
      </c>
    </row>
    <row r="68" spans="2:13" s="13" customFormat="1" ht="16.5" customHeight="1" x14ac:dyDescent="0.2">
      <c r="B68" s="30" t="s">
        <v>37</v>
      </c>
      <c r="C68" s="8"/>
      <c r="D68" s="34">
        <v>800</v>
      </c>
      <c r="E68" s="34">
        <v>1101</v>
      </c>
      <c r="F68" s="35">
        <f t="shared" si="0"/>
        <v>37.625</v>
      </c>
      <c r="G68" s="34"/>
      <c r="H68" s="34">
        <v>1763</v>
      </c>
      <c r="I68" s="34">
        <v>2691</v>
      </c>
      <c r="J68" s="36">
        <f t="shared" si="1"/>
        <v>52.637549631310264</v>
      </c>
      <c r="K68" s="34"/>
      <c r="L68" s="37">
        <f t="shared" si="4"/>
        <v>2.2037499999999999</v>
      </c>
      <c r="M68" s="37">
        <f t="shared" si="4"/>
        <v>2.4441416893732968</v>
      </c>
    </row>
    <row r="69" spans="2:13" s="13" customFormat="1" ht="16.5" customHeight="1" x14ac:dyDescent="0.2">
      <c r="B69" s="33" t="s">
        <v>38</v>
      </c>
      <c r="C69" s="8"/>
      <c r="D69" s="34">
        <v>251</v>
      </c>
      <c r="E69" s="34">
        <v>882</v>
      </c>
      <c r="F69" s="35" t="str">
        <f t="shared" si="0"/>
        <v>...</v>
      </c>
      <c r="G69" s="34"/>
      <c r="H69" s="34">
        <v>643</v>
      </c>
      <c r="I69" s="34">
        <v>2316</v>
      </c>
      <c r="J69" s="36" t="str">
        <f t="shared" si="1"/>
        <v>...</v>
      </c>
      <c r="K69" s="34"/>
      <c r="L69" s="37">
        <f t="shared" si="4"/>
        <v>2.5617529880478087</v>
      </c>
      <c r="M69" s="37">
        <f t="shared" si="4"/>
        <v>2.6258503401360542</v>
      </c>
    </row>
    <row r="70" spans="2:13" s="13" customFormat="1" ht="16.5" customHeight="1" x14ac:dyDescent="0.2">
      <c r="B70" s="33" t="s">
        <v>61</v>
      </c>
      <c r="C70" s="10"/>
      <c r="D70" s="34">
        <v>54</v>
      </c>
      <c r="E70" s="34">
        <v>61</v>
      </c>
      <c r="F70" s="35">
        <f t="shared" si="0"/>
        <v>12.962962962962964</v>
      </c>
      <c r="G70" s="34"/>
      <c r="H70" s="34">
        <v>451</v>
      </c>
      <c r="I70" s="34">
        <v>143</v>
      </c>
      <c r="J70" s="36">
        <f t="shared" si="1"/>
        <v>-68.292682926829272</v>
      </c>
      <c r="K70" s="34"/>
      <c r="L70" s="37">
        <f t="shared" si="4"/>
        <v>8.3518518518518512</v>
      </c>
      <c r="M70" s="37">
        <f t="shared" si="4"/>
        <v>2.3442622950819674</v>
      </c>
    </row>
    <row r="71" spans="2:13" s="13" customFormat="1" ht="16.5" customHeight="1" x14ac:dyDescent="0.2">
      <c r="B71" s="33" t="s">
        <v>39</v>
      </c>
      <c r="C71" s="10"/>
      <c r="D71" s="34">
        <v>370</v>
      </c>
      <c r="E71" s="34">
        <v>1491</v>
      </c>
      <c r="F71" s="35" t="str">
        <f t="shared" si="0"/>
        <v>...</v>
      </c>
      <c r="G71" s="34"/>
      <c r="H71" s="34">
        <v>820</v>
      </c>
      <c r="I71" s="34">
        <v>2468</v>
      </c>
      <c r="J71" s="36" t="str">
        <f t="shared" si="1"/>
        <v>...</v>
      </c>
      <c r="K71" s="34"/>
      <c r="L71" s="37">
        <f t="shared" si="4"/>
        <v>2.2162162162162162</v>
      </c>
      <c r="M71" s="37">
        <f t="shared" si="4"/>
        <v>1.6552649228705567</v>
      </c>
    </row>
    <row r="72" spans="2:13" s="13" customFormat="1" ht="16.5" customHeight="1" x14ac:dyDescent="0.2">
      <c r="B72" s="33" t="s">
        <v>62</v>
      </c>
      <c r="C72" s="10"/>
      <c r="D72" s="34">
        <v>27</v>
      </c>
      <c r="E72" s="34">
        <v>80</v>
      </c>
      <c r="F72" s="35">
        <f t="shared" si="0"/>
        <v>196.2962962962963</v>
      </c>
      <c r="G72" s="34"/>
      <c r="H72" s="34">
        <v>72</v>
      </c>
      <c r="I72" s="34">
        <v>232</v>
      </c>
      <c r="J72" s="36" t="str">
        <f t="shared" si="1"/>
        <v>...</v>
      </c>
      <c r="K72" s="34"/>
      <c r="L72" s="37">
        <f t="shared" si="4"/>
        <v>2.6666666666666665</v>
      </c>
      <c r="M72" s="37">
        <f t="shared" si="4"/>
        <v>2.9</v>
      </c>
    </row>
    <row r="73" spans="2:13" s="13" customFormat="1" ht="16.5" customHeight="1" x14ac:dyDescent="0.2">
      <c r="B73" s="33" t="s">
        <v>40</v>
      </c>
      <c r="C73" s="10"/>
      <c r="D73" s="34">
        <v>197</v>
      </c>
      <c r="E73" s="34">
        <v>442</v>
      </c>
      <c r="F73" s="35">
        <f t="shared" si="0"/>
        <v>124.36548223350253</v>
      </c>
      <c r="G73" s="34"/>
      <c r="H73" s="34">
        <v>717</v>
      </c>
      <c r="I73" s="34">
        <v>1101</v>
      </c>
      <c r="J73" s="36">
        <f t="shared" si="1"/>
        <v>53.556485355648533</v>
      </c>
      <c r="K73" s="34"/>
      <c r="L73" s="37">
        <f t="shared" si="4"/>
        <v>3.6395939086294415</v>
      </c>
      <c r="M73" s="37">
        <f t="shared" si="4"/>
        <v>2.4909502262443439</v>
      </c>
    </row>
    <row r="74" spans="2:13" s="13" customFormat="1" ht="16.5" customHeight="1" x14ac:dyDescent="0.2">
      <c r="B74" s="33" t="s">
        <v>64</v>
      </c>
      <c r="C74" s="10"/>
      <c r="D74" s="34">
        <v>30</v>
      </c>
      <c r="E74" s="34">
        <v>19</v>
      </c>
      <c r="F74" s="35">
        <f t="shared" ref="F74:F88" si="5">IF(AND(E74=0,D74=0),0,IF(OR(D74=0,E74=0,D74="...",D74="…"),"...",IF((E74-D74)*100/D74&gt;199.9,"...",(E74-D74)*100/D74)))</f>
        <v>-36.666666666666664</v>
      </c>
      <c r="G74" s="34"/>
      <c r="H74" s="34">
        <v>119</v>
      </c>
      <c r="I74" s="34">
        <v>51</v>
      </c>
      <c r="J74" s="36">
        <f t="shared" ref="J74:J88" si="6">IF(AND(I74=0,H74=0),0,IF(OR(H74=0,I74=0,H74="...",H74="…"),"...",IF((I74-H74)*100/H74&gt;199.9,"...",(I74-H74)*100/H74)))</f>
        <v>-57.142857142857146</v>
      </c>
      <c r="K74" s="34"/>
      <c r="L74" s="37">
        <f t="shared" si="4"/>
        <v>3.9666666666666668</v>
      </c>
      <c r="M74" s="37">
        <f t="shared" si="4"/>
        <v>2.6842105263157894</v>
      </c>
    </row>
    <row r="75" spans="2:13" s="13" customFormat="1" ht="16.5" customHeight="1" x14ac:dyDescent="0.2">
      <c r="B75" s="33" t="s">
        <v>41</v>
      </c>
      <c r="C75" s="10"/>
      <c r="D75" s="34">
        <v>70</v>
      </c>
      <c r="E75" s="34">
        <v>211</v>
      </c>
      <c r="F75" s="35" t="str">
        <f t="shared" si="5"/>
        <v>...</v>
      </c>
      <c r="G75" s="34"/>
      <c r="H75" s="34">
        <v>282</v>
      </c>
      <c r="I75" s="34">
        <v>597</v>
      </c>
      <c r="J75" s="36">
        <f t="shared" si="6"/>
        <v>111.70212765957447</v>
      </c>
      <c r="K75" s="34"/>
      <c r="L75" s="37">
        <f t="shared" si="4"/>
        <v>4.0285714285714285</v>
      </c>
      <c r="M75" s="37">
        <f t="shared" si="4"/>
        <v>2.8293838862559242</v>
      </c>
    </row>
    <row r="76" spans="2:13" s="13" customFormat="1" ht="16.5" customHeight="1" x14ac:dyDescent="0.2">
      <c r="B76" s="33" t="s">
        <v>63</v>
      </c>
      <c r="C76" s="10"/>
      <c r="D76" s="34">
        <v>135</v>
      </c>
      <c r="E76" s="34">
        <v>254</v>
      </c>
      <c r="F76" s="35">
        <f t="shared" si="5"/>
        <v>88.148148148148152</v>
      </c>
      <c r="G76" s="34"/>
      <c r="H76" s="34">
        <v>500</v>
      </c>
      <c r="I76" s="34">
        <v>1213</v>
      </c>
      <c r="J76" s="36">
        <f t="shared" si="6"/>
        <v>142.6</v>
      </c>
      <c r="K76" s="34"/>
      <c r="L76" s="37">
        <f t="shared" si="4"/>
        <v>3.7037037037037037</v>
      </c>
      <c r="M76" s="37">
        <f t="shared" si="4"/>
        <v>4.7755905511811028</v>
      </c>
    </row>
    <row r="77" spans="2:13" s="13" customFormat="1" ht="16.5" customHeight="1" x14ac:dyDescent="0.2">
      <c r="B77" s="33" t="s">
        <v>42</v>
      </c>
      <c r="C77" s="10"/>
      <c r="D77" s="34">
        <v>358</v>
      </c>
      <c r="E77" s="34">
        <v>519</v>
      </c>
      <c r="F77" s="35">
        <f t="shared" si="5"/>
        <v>44.972067039106143</v>
      </c>
      <c r="G77" s="34"/>
      <c r="H77" s="34">
        <v>892</v>
      </c>
      <c r="I77" s="34">
        <v>1492</v>
      </c>
      <c r="J77" s="36">
        <f t="shared" si="6"/>
        <v>67.264573991031384</v>
      </c>
      <c r="K77" s="34"/>
      <c r="L77" s="37">
        <f t="shared" si="4"/>
        <v>2.4916201117318435</v>
      </c>
      <c r="M77" s="37">
        <f t="shared" si="4"/>
        <v>2.8747591522157996</v>
      </c>
    </row>
    <row r="78" spans="2:13" s="13" customFormat="1" ht="16.5" customHeight="1" x14ac:dyDescent="0.2">
      <c r="B78" s="76" t="s">
        <v>90</v>
      </c>
      <c r="C78" s="10"/>
      <c r="D78" s="34">
        <v>49</v>
      </c>
      <c r="E78" s="34">
        <v>262</v>
      </c>
      <c r="F78" s="35" t="str">
        <f t="shared" si="5"/>
        <v>...</v>
      </c>
      <c r="G78" s="34"/>
      <c r="H78" s="34">
        <v>77</v>
      </c>
      <c r="I78" s="34">
        <v>544</v>
      </c>
      <c r="J78" s="36" t="str">
        <f t="shared" si="6"/>
        <v>...</v>
      </c>
      <c r="K78" s="34"/>
      <c r="L78" s="37">
        <f t="shared" si="4"/>
        <v>1.5714285714285714</v>
      </c>
      <c r="M78" s="37">
        <f t="shared" si="4"/>
        <v>2.0763358778625953</v>
      </c>
    </row>
    <row r="79" spans="2:13" s="13" customFormat="1" ht="16.5" customHeight="1" x14ac:dyDescent="0.2">
      <c r="B79" s="33" t="s">
        <v>43</v>
      </c>
      <c r="C79" s="10"/>
      <c r="D79" s="34">
        <v>345</v>
      </c>
      <c r="E79" s="34">
        <v>894</v>
      </c>
      <c r="F79" s="35">
        <f t="shared" si="5"/>
        <v>159.13043478260869</v>
      </c>
      <c r="G79" s="34"/>
      <c r="H79" s="34">
        <v>506</v>
      </c>
      <c r="I79" s="34">
        <v>1474</v>
      </c>
      <c r="J79" s="36">
        <f t="shared" si="6"/>
        <v>191.30434782608697</v>
      </c>
      <c r="K79" s="34"/>
      <c r="L79" s="37">
        <f t="shared" si="4"/>
        <v>1.4666666666666666</v>
      </c>
      <c r="M79" s="37">
        <f t="shared" si="4"/>
        <v>1.6487695749440716</v>
      </c>
    </row>
    <row r="80" spans="2:13" s="13" customFormat="1" ht="16.5" customHeight="1" x14ac:dyDescent="0.2">
      <c r="B80" s="33" t="s">
        <v>51</v>
      </c>
      <c r="C80" s="10"/>
      <c r="D80" s="34">
        <v>322</v>
      </c>
      <c r="E80" s="34">
        <v>523</v>
      </c>
      <c r="F80" s="35">
        <f t="shared" si="5"/>
        <v>62.422360248447205</v>
      </c>
      <c r="G80" s="34"/>
      <c r="H80" s="34">
        <v>912</v>
      </c>
      <c r="I80" s="34">
        <v>1128</v>
      </c>
      <c r="J80" s="36">
        <f t="shared" si="6"/>
        <v>23.684210526315791</v>
      </c>
      <c r="K80" s="34"/>
      <c r="L80" s="37">
        <f t="shared" si="4"/>
        <v>2.8322981366459627</v>
      </c>
      <c r="M80" s="37">
        <f t="shared" si="4"/>
        <v>2.1567877629063097</v>
      </c>
    </row>
    <row r="81" spans="2:14" s="13" customFormat="1" ht="16.5" customHeight="1" x14ac:dyDescent="0.2">
      <c r="B81" s="33" t="s">
        <v>52</v>
      </c>
      <c r="C81" s="10"/>
      <c r="D81" s="34">
        <v>293</v>
      </c>
      <c r="E81" s="34">
        <v>477</v>
      </c>
      <c r="F81" s="35">
        <f>IF(AND(E81=0,D81=0),0,IF(OR(D81=0,E81=0,D81="...",D81="…"),"...",IF((E81-D81)*100/D81&gt;199.9,"...",(E81-D81)*100/D81)))</f>
        <v>62.798634812286693</v>
      </c>
      <c r="G81" s="34"/>
      <c r="H81" s="34">
        <v>713</v>
      </c>
      <c r="I81" s="34">
        <v>1115</v>
      </c>
      <c r="J81" s="36">
        <f>IF(AND(I81=0,H81=0),0,IF(OR(H81=0,I81=0,H81="...",H81="…"),"...",IF((I81-H81)*100/H81&gt;199.9,"...",(I81-H81)*100/H81)))</f>
        <v>56.381486676016827</v>
      </c>
      <c r="K81" s="34"/>
      <c r="L81" s="37">
        <f>IF(AND(D81=0,H81=0),0,IF(OR(D81="...",H81="..."),"...",H81/D81))</f>
        <v>2.4334470989761092</v>
      </c>
      <c r="M81" s="37">
        <f>IF(AND(E81=0,I81=0),0,IF(OR(E81="...",I81="..."),"...",I81/E81))</f>
        <v>2.3375262054507338</v>
      </c>
    </row>
    <row r="82" spans="2:14" s="13" customFormat="1" ht="15.75" customHeight="1" x14ac:dyDescent="0.2">
      <c r="B82" s="86" t="s">
        <v>65</v>
      </c>
      <c r="C82" s="84"/>
      <c r="D82" s="79">
        <v>196</v>
      </c>
      <c r="E82" s="79">
        <v>347</v>
      </c>
      <c r="F82" s="80">
        <f t="shared" si="5"/>
        <v>77.040816326530617</v>
      </c>
      <c r="G82" s="79"/>
      <c r="H82" s="79">
        <v>592</v>
      </c>
      <c r="I82" s="79">
        <v>1241</v>
      </c>
      <c r="J82" s="81">
        <f t="shared" si="6"/>
        <v>109.62837837837837</v>
      </c>
      <c r="K82" s="79"/>
      <c r="L82" s="82">
        <f t="shared" si="4"/>
        <v>3.0204081632653059</v>
      </c>
      <c r="M82" s="82">
        <f t="shared" si="4"/>
        <v>3.5763688760806915</v>
      </c>
    </row>
    <row r="83" spans="2:14" s="13" customFormat="1" ht="22.5" customHeight="1" x14ac:dyDescent="0.2">
      <c r="B83" s="40" t="s">
        <v>87</v>
      </c>
      <c r="C83" s="10"/>
      <c r="D83" s="11">
        <v>522</v>
      </c>
      <c r="E83" s="11">
        <v>1893</v>
      </c>
      <c r="F83" s="22" t="str">
        <f t="shared" si="5"/>
        <v>...</v>
      </c>
      <c r="G83" s="11"/>
      <c r="H83" s="11">
        <v>1295</v>
      </c>
      <c r="I83" s="11">
        <v>4347</v>
      </c>
      <c r="J83" s="23" t="str">
        <f t="shared" si="6"/>
        <v>...</v>
      </c>
      <c r="K83" s="11"/>
      <c r="L83" s="21">
        <f t="shared" si="4"/>
        <v>2.4808429118773945</v>
      </c>
      <c r="M83" s="21">
        <f t="shared" si="4"/>
        <v>2.2963549920760697</v>
      </c>
    </row>
    <row r="84" spans="2:14" s="13" customFormat="1" ht="16.5" customHeight="1" x14ac:dyDescent="0.2">
      <c r="B84" s="33" t="s">
        <v>53</v>
      </c>
      <c r="C84" s="10"/>
      <c r="D84" s="34">
        <v>437</v>
      </c>
      <c r="E84" s="34">
        <v>1595</v>
      </c>
      <c r="F84" s="35" t="str">
        <f t="shared" si="5"/>
        <v>...</v>
      </c>
      <c r="G84" s="34"/>
      <c r="H84" s="34">
        <v>1074</v>
      </c>
      <c r="I84" s="34">
        <v>3664</v>
      </c>
      <c r="J84" s="36" t="str">
        <f t="shared" si="6"/>
        <v>...</v>
      </c>
      <c r="K84" s="34"/>
      <c r="L84" s="37">
        <f t="shared" si="4"/>
        <v>2.45766590389016</v>
      </c>
      <c r="M84" s="37">
        <f t="shared" si="4"/>
        <v>2.2971786833855798</v>
      </c>
    </row>
    <row r="85" spans="2:14" s="13" customFormat="1" ht="15.75" customHeight="1" x14ac:dyDescent="0.2">
      <c r="B85" s="87" t="s">
        <v>91</v>
      </c>
      <c r="C85" s="84"/>
      <c r="D85" s="79">
        <v>85</v>
      </c>
      <c r="E85" s="79">
        <v>298</v>
      </c>
      <c r="F85" s="80" t="str">
        <f t="shared" si="5"/>
        <v>...</v>
      </c>
      <c r="G85" s="79"/>
      <c r="H85" s="79">
        <v>221</v>
      </c>
      <c r="I85" s="79">
        <v>683</v>
      </c>
      <c r="J85" s="81" t="str">
        <f t="shared" si="6"/>
        <v>...</v>
      </c>
      <c r="K85" s="79"/>
      <c r="L85" s="82">
        <f t="shared" si="4"/>
        <v>2.6</v>
      </c>
      <c r="M85" s="82">
        <f t="shared" si="4"/>
        <v>2.2919463087248322</v>
      </c>
    </row>
    <row r="86" spans="2:14" s="13" customFormat="1" ht="22.5" customHeight="1" x14ac:dyDescent="0.2">
      <c r="B86" s="42" t="s">
        <v>85</v>
      </c>
      <c r="C86" s="10"/>
      <c r="D86" s="11">
        <v>104960</v>
      </c>
      <c r="E86" s="11">
        <v>156464</v>
      </c>
      <c r="F86" s="22">
        <f t="shared" si="5"/>
        <v>49.070121951219512</v>
      </c>
      <c r="G86" s="11"/>
      <c r="H86" s="11">
        <v>204918</v>
      </c>
      <c r="I86" s="11">
        <v>317785</v>
      </c>
      <c r="J86" s="23">
        <f t="shared" si="6"/>
        <v>55.079104812656773</v>
      </c>
      <c r="K86" s="11"/>
      <c r="L86" s="21">
        <f t="shared" si="4"/>
        <v>1.95234375</v>
      </c>
      <c r="M86" s="21">
        <f t="shared" si="4"/>
        <v>2.0310422844871665</v>
      </c>
    </row>
    <row r="87" spans="2:14" s="13" customFormat="1" ht="22.5" customHeight="1" x14ac:dyDescent="0.2">
      <c r="B87" s="88" t="s">
        <v>54</v>
      </c>
      <c r="C87" s="84"/>
      <c r="D87" s="89">
        <v>109490</v>
      </c>
      <c r="E87" s="89">
        <v>121029</v>
      </c>
      <c r="F87" s="90">
        <f t="shared" si="5"/>
        <v>10.538861996529363</v>
      </c>
      <c r="G87" s="89"/>
      <c r="H87" s="89">
        <v>183264</v>
      </c>
      <c r="I87" s="89">
        <v>203012</v>
      </c>
      <c r="J87" s="91">
        <f t="shared" si="6"/>
        <v>10.775711541819451</v>
      </c>
      <c r="K87" s="89"/>
      <c r="L87" s="92">
        <f t="shared" si="4"/>
        <v>1.6737966937619875</v>
      </c>
      <c r="M87" s="92">
        <f t="shared" si="4"/>
        <v>1.6773831065281875</v>
      </c>
      <c r="N87" s="74"/>
    </row>
    <row r="88" spans="2:14" s="13" customFormat="1" ht="22.5" customHeight="1" x14ac:dyDescent="0.2">
      <c r="B88" s="95" t="s">
        <v>86</v>
      </c>
      <c r="C88" s="96"/>
      <c r="D88" s="97">
        <v>214450</v>
      </c>
      <c r="E88" s="97">
        <v>277493</v>
      </c>
      <c r="F88" s="98">
        <f t="shared" si="5"/>
        <v>29.397528561436232</v>
      </c>
      <c r="G88" s="97"/>
      <c r="H88" s="97">
        <v>388182</v>
      </c>
      <c r="I88" s="97">
        <v>520797</v>
      </c>
      <c r="J88" s="99">
        <f t="shared" si="6"/>
        <v>34.163098752646953</v>
      </c>
      <c r="K88" s="97"/>
      <c r="L88" s="100">
        <f t="shared" si="4"/>
        <v>1.8101282350198182</v>
      </c>
      <c r="M88" s="100">
        <f t="shared" si="4"/>
        <v>1.876793288479349</v>
      </c>
      <c r="N88" s="74"/>
    </row>
    <row r="89" spans="2:14" ht="6.75" customHeight="1" x14ac:dyDescent="0.2"/>
    <row r="90" spans="2:14" ht="13.5" customHeight="1" x14ac:dyDescent="0.2">
      <c r="B90" s="119" t="s">
        <v>93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4" ht="6.75" customHeight="1" thickBot="1" x14ac:dyDescent="0.2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4" s="13" customFormat="1" ht="17.100000000000001" customHeight="1" x14ac:dyDescent="0.2">
      <c r="G92" s="16"/>
      <c r="K92" s="16"/>
    </row>
    <row r="93" spans="2:14" s="13" customFormat="1" ht="17.100000000000001" customHeight="1" x14ac:dyDescent="0.2">
      <c r="G93" s="16"/>
      <c r="K93" s="16"/>
    </row>
    <row r="94" spans="2:14" s="13" customFormat="1" ht="17.100000000000001" customHeight="1" x14ac:dyDescent="0.2">
      <c r="G94" s="16"/>
      <c r="K94" s="16"/>
      <c r="L94" s="24"/>
    </row>
    <row r="95" spans="2:14" s="13" customFormat="1" ht="17.100000000000001" customHeight="1" x14ac:dyDescent="0.2">
      <c r="G95" s="16"/>
      <c r="K95" s="16"/>
    </row>
    <row r="96" spans="2:14" s="13" customFormat="1" ht="17.100000000000001" customHeight="1" x14ac:dyDescent="0.2">
      <c r="G96" s="16"/>
      <c r="K96" s="16"/>
    </row>
    <row r="97" spans="7:11" s="13" customFormat="1" ht="17.100000000000001" customHeight="1" x14ac:dyDescent="0.2">
      <c r="G97" s="16"/>
      <c r="K97" s="16"/>
    </row>
    <row r="98" spans="7:11" s="13" customFormat="1" ht="17.100000000000001" customHeight="1" x14ac:dyDescent="0.2">
      <c r="G98" s="16"/>
      <c r="K98" s="16"/>
    </row>
    <row r="99" spans="7:11" s="13" customFormat="1" ht="17.100000000000001" customHeight="1" x14ac:dyDescent="0.2">
      <c r="G99" s="16"/>
      <c r="K99" s="16"/>
    </row>
    <row r="100" spans="7:11" s="13" customFormat="1" ht="17.100000000000001" customHeight="1" x14ac:dyDescent="0.2">
      <c r="G100" s="16"/>
      <c r="K100" s="16"/>
    </row>
    <row r="101" spans="7:11" s="13" customFormat="1" ht="17.100000000000001" customHeight="1" x14ac:dyDescent="0.2">
      <c r="G101" s="16"/>
      <c r="K101" s="16"/>
    </row>
    <row r="102" spans="7:11" s="13" customFormat="1" ht="17.100000000000001" customHeight="1" x14ac:dyDescent="0.2">
      <c r="G102" s="16"/>
      <c r="K102" s="16"/>
    </row>
    <row r="103" spans="7:11" s="13" customFormat="1" ht="17.100000000000001" customHeight="1" x14ac:dyDescent="0.2">
      <c r="G103" s="16"/>
      <c r="K103" s="16"/>
    </row>
    <row r="104" spans="7:11" s="13" customFormat="1" ht="17.100000000000001" customHeight="1" x14ac:dyDescent="0.2">
      <c r="G104" s="16"/>
      <c r="K104" s="16"/>
    </row>
    <row r="105" spans="7:11" s="13" customFormat="1" ht="17.100000000000001" customHeight="1" x14ac:dyDescent="0.2">
      <c r="G105" s="16"/>
      <c r="K105" s="16"/>
    </row>
    <row r="106" spans="7:11" s="13" customFormat="1" ht="17.100000000000001" customHeight="1" x14ac:dyDescent="0.2">
      <c r="G106" s="16"/>
      <c r="K106" s="16"/>
    </row>
    <row r="107" spans="7:11" s="13" customFormat="1" ht="17.100000000000001" customHeight="1" x14ac:dyDescent="0.2">
      <c r="G107" s="16"/>
      <c r="K107" s="16"/>
    </row>
    <row r="108" spans="7:11" s="13" customFormat="1" ht="17.100000000000001" customHeight="1" x14ac:dyDescent="0.2">
      <c r="G108" s="16"/>
      <c r="K108" s="16"/>
    </row>
    <row r="109" spans="7:11" s="13" customFormat="1" ht="17.100000000000001" customHeight="1" x14ac:dyDescent="0.2">
      <c r="G109" s="16"/>
      <c r="K109" s="16"/>
    </row>
    <row r="110" spans="7:11" s="13" customFormat="1" ht="17.100000000000001" customHeight="1" x14ac:dyDescent="0.2">
      <c r="G110" s="16"/>
      <c r="K110" s="16"/>
    </row>
    <row r="111" spans="7:11" s="13" customFormat="1" ht="17.100000000000001" customHeight="1" x14ac:dyDescent="0.2">
      <c r="G111" s="16"/>
      <c r="K111" s="16"/>
    </row>
    <row r="112" spans="7:11" s="13" customFormat="1" ht="17.100000000000001" customHeight="1" x14ac:dyDescent="0.2">
      <c r="G112" s="16"/>
      <c r="K112" s="16"/>
    </row>
    <row r="113" spans="7:11" s="13" customFormat="1" ht="17.100000000000001" customHeight="1" x14ac:dyDescent="0.2">
      <c r="G113" s="16"/>
      <c r="K113" s="16"/>
    </row>
    <row r="114" spans="7:11" s="13" customFormat="1" ht="17.100000000000001" customHeight="1" x14ac:dyDescent="0.2">
      <c r="G114" s="16"/>
      <c r="K114" s="16"/>
    </row>
    <row r="115" spans="7:11" s="13" customFormat="1" ht="17.100000000000001" customHeight="1" x14ac:dyDescent="0.2">
      <c r="K115" s="16"/>
    </row>
    <row r="116" spans="7:11" s="13" customFormat="1" ht="17.100000000000001" customHeight="1" x14ac:dyDescent="0.2">
      <c r="K116" s="16"/>
    </row>
    <row r="117" spans="7:11" s="13" customFormat="1" ht="17.100000000000001" customHeight="1" x14ac:dyDescent="0.2">
      <c r="K117" s="16"/>
    </row>
    <row r="118" spans="7:11" s="13" customFormat="1" ht="17.100000000000001" customHeight="1" x14ac:dyDescent="0.2">
      <c r="K118" s="16"/>
    </row>
    <row r="119" spans="7:11" s="13" customFormat="1" ht="17.100000000000001" customHeight="1" x14ac:dyDescent="0.2">
      <c r="K119" s="16"/>
    </row>
    <row r="120" spans="7:11" s="13" customFormat="1" ht="17.100000000000001" customHeight="1" x14ac:dyDescent="0.2">
      <c r="K120" s="16"/>
    </row>
    <row r="121" spans="7:11" s="13" customFormat="1" ht="17.100000000000001" customHeight="1" x14ac:dyDescent="0.2">
      <c r="K121" s="16"/>
    </row>
    <row r="122" spans="7:11" s="13" customFormat="1" ht="17.100000000000001" customHeight="1" x14ac:dyDescent="0.2">
      <c r="K122" s="16"/>
    </row>
    <row r="123" spans="7:11" s="13" customFormat="1" ht="17.100000000000001" customHeight="1" x14ac:dyDescent="0.2">
      <c r="K123" s="16"/>
    </row>
    <row r="124" spans="7:11" s="13" customFormat="1" ht="17.100000000000001" customHeight="1" x14ac:dyDescent="0.2">
      <c r="K124" s="16"/>
    </row>
    <row r="125" spans="7:11" s="13" customFormat="1" ht="17.100000000000001" customHeight="1" x14ac:dyDescent="0.2">
      <c r="K125" s="16"/>
    </row>
    <row r="126" spans="7:11" s="13" customFormat="1" ht="17.100000000000001" customHeight="1" x14ac:dyDescent="0.2">
      <c r="K126" s="16"/>
    </row>
    <row r="127" spans="7:11" s="13" customFormat="1" ht="17.100000000000001" customHeight="1" x14ac:dyDescent="0.2">
      <c r="K127" s="16"/>
    </row>
    <row r="128" spans="7:11" s="13" customFormat="1" ht="17.100000000000001" customHeight="1" x14ac:dyDescent="0.2">
      <c r="K128" s="16"/>
    </row>
    <row r="129" s="13" customFormat="1" ht="17.100000000000001" customHeight="1" x14ac:dyDescent="0.2"/>
    <row r="130" s="13" customFormat="1" ht="17.100000000000001" customHeight="1" x14ac:dyDescent="0.2"/>
    <row r="131" s="13" customFormat="1" ht="17.100000000000001" customHeight="1" x14ac:dyDescent="0.2"/>
    <row r="132" s="13" customFormat="1" ht="17.100000000000001" customHeight="1" x14ac:dyDescent="0.2"/>
    <row r="133" s="13" customFormat="1" ht="17.100000000000001" customHeight="1" x14ac:dyDescent="0.2"/>
    <row r="134" s="13" customFormat="1" ht="17.100000000000001" customHeight="1" x14ac:dyDescent="0.2"/>
    <row r="135" s="13" customFormat="1" ht="17.100000000000001" customHeight="1" x14ac:dyDescent="0.2"/>
    <row r="136" s="13" customFormat="1" ht="17.100000000000001" customHeight="1" x14ac:dyDescent="0.2"/>
    <row r="137" s="13" customFormat="1" ht="17.100000000000001" customHeight="1" x14ac:dyDescent="0.2"/>
    <row r="138" s="13" customFormat="1" ht="17.100000000000001" customHeight="1" x14ac:dyDescent="0.2"/>
    <row r="139" s="13" customFormat="1" ht="17.100000000000001" customHeight="1" x14ac:dyDescent="0.2"/>
    <row r="140" s="13" customFormat="1" ht="17.100000000000001" customHeight="1" x14ac:dyDescent="0.2"/>
    <row r="141" s="13" customFormat="1" ht="17.100000000000001" customHeight="1" x14ac:dyDescent="0.2"/>
    <row r="142" s="13" customFormat="1" ht="17.100000000000001" customHeight="1" x14ac:dyDescent="0.2"/>
    <row r="143" s="13" customFormat="1" ht="17.100000000000001" customHeight="1" x14ac:dyDescent="0.2"/>
    <row r="144" s="13" customFormat="1" ht="17.100000000000001" customHeight="1" x14ac:dyDescent="0.2"/>
    <row r="145" s="13" customFormat="1" ht="17.100000000000001" customHeight="1" x14ac:dyDescent="0.2"/>
    <row r="146" s="13" customFormat="1" ht="17.100000000000001" customHeight="1" x14ac:dyDescent="0.2"/>
    <row r="147" s="13" customFormat="1" ht="17.100000000000001" customHeight="1" x14ac:dyDescent="0.2"/>
    <row r="148" s="13" customFormat="1" ht="17.100000000000001" customHeight="1" x14ac:dyDescent="0.2"/>
    <row r="149" s="13" customFormat="1" ht="17.100000000000001" customHeight="1" x14ac:dyDescent="0.2"/>
    <row r="150" s="13" customFormat="1" ht="17.100000000000001" customHeight="1" x14ac:dyDescent="0.2"/>
    <row r="151" s="13" customFormat="1" ht="17.100000000000001" customHeight="1" x14ac:dyDescent="0.2"/>
    <row r="152" s="13" customFormat="1" ht="17.100000000000001" customHeight="1" x14ac:dyDescent="0.2"/>
    <row r="153" s="13" customFormat="1" ht="17.100000000000001" customHeight="1" x14ac:dyDescent="0.2"/>
    <row r="154" s="13" customFormat="1" ht="17.100000000000001" customHeight="1" x14ac:dyDescent="0.2"/>
    <row r="155" s="13" customFormat="1" ht="17.100000000000001" customHeight="1" x14ac:dyDescent="0.2"/>
    <row r="156" s="13" customFormat="1" ht="17.100000000000001" customHeight="1" x14ac:dyDescent="0.2"/>
    <row r="157" s="13" customFormat="1" ht="17.100000000000001" customHeight="1" x14ac:dyDescent="0.2"/>
    <row r="158" s="13" customFormat="1" ht="17.100000000000001" customHeight="1" x14ac:dyDescent="0.2"/>
    <row r="159" s="13" customFormat="1" ht="17.100000000000001" customHeight="1" x14ac:dyDescent="0.2"/>
    <row r="160" s="13" customFormat="1" ht="17.100000000000001" customHeight="1" x14ac:dyDescent="0.2"/>
    <row r="161" s="13" customFormat="1" ht="17.100000000000001" customHeight="1" x14ac:dyDescent="0.2"/>
    <row r="162" s="13" customFormat="1" ht="17.100000000000001" customHeight="1" x14ac:dyDescent="0.2"/>
    <row r="163" s="13" customFormat="1" ht="17.100000000000001" customHeight="1" x14ac:dyDescent="0.2"/>
    <row r="164" s="13" customFormat="1" ht="17.100000000000001" customHeight="1" x14ac:dyDescent="0.2"/>
    <row r="165" s="13" customFormat="1" ht="17.100000000000001" customHeight="1" x14ac:dyDescent="0.2"/>
    <row r="166" s="13" customFormat="1" ht="17.100000000000001" customHeight="1" x14ac:dyDescent="0.2"/>
    <row r="167" s="13" customFormat="1" ht="17.100000000000001" customHeight="1" x14ac:dyDescent="0.2"/>
    <row r="168" s="13" customFormat="1" ht="17.100000000000001" customHeight="1" x14ac:dyDescent="0.2"/>
    <row r="169" s="13" customFormat="1" ht="17.100000000000001" customHeight="1" x14ac:dyDescent="0.2"/>
    <row r="170" s="13" customFormat="1" ht="17.100000000000001" customHeight="1" x14ac:dyDescent="0.2"/>
    <row r="171" s="13" customFormat="1" ht="17.100000000000001" customHeight="1" x14ac:dyDescent="0.2"/>
    <row r="172" s="13" customFormat="1" ht="17.100000000000001" customHeight="1" x14ac:dyDescent="0.2"/>
    <row r="173" s="13" customFormat="1" ht="17.100000000000001" customHeight="1" x14ac:dyDescent="0.2"/>
    <row r="174" s="13" customFormat="1" ht="17.100000000000001" customHeight="1" x14ac:dyDescent="0.2"/>
    <row r="175" s="13" customFormat="1" ht="17.100000000000001" customHeight="1" x14ac:dyDescent="0.2"/>
    <row r="176" s="13" customFormat="1" ht="17.100000000000001" customHeight="1" x14ac:dyDescent="0.2"/>
    <row r="177" s="13" customFormat="1" ht="17.100000000000001" customHeight="1" x14ac:dyDescent="0.2"/>
    <row r="178" s="13" customFormat="1" ht="17.100000000000001" customHeight="1" x14ac:dyDescent="0.2"/>
    <row r="179" s="13" customFormat="1" ht="17.100000000000001" customHeight="1" x14ac:dyDescent="0.2"/>
    <row r="180" s="13" customFormat="1" ht="17.100000000000001" customHeight="1" x14ac:dyDescent="0.2"/>
    <row r="181" s="13" customFormat="1" ht="17.100000000000001" customHeight="1" x14ac:dyDescent="0.2"/>
    <row r="182" s="13" customFormat="1" ht="17.100000000000001" customHeight="1" x14ac:dyDescent="0.2"/>
    <row r="183" s="13" customFormat="1" ht="17.100000000000001" customHeight="1" x14ac:dyDescent="0.2"/>
    <row r="184" s="13" customFormat="1" ht="17.100000000000001" customHeight="1" x14ac:dyDescent="0.2"/>
    <row r="185" s="13" customFormat="1" ht="17.100000000000001" customHeight="1" x14ac:dyDescent="0.2"/>
    <row r="186" s="13" customFormat="1" ht="17.100000000000001" customHeight="1" x14ac:dyDescent="0.2"/>
    <row r="187" s="13" customFormat="1" ht="17.100000000000001" customHeight="1" x14ac:dyDescent="0.2"/>
    <row r="188" s="13" customFormat="1" ht="17.100000000000001" customHeight="1" x14ac:dyDescent="0.2"/>
    <row r="189" s="13" customFormat="1" ht="17.100000000000001" customHeight="1" x14ac:dyDescent="0.2"/>
    <row r="190" s="13" customFormat="1" ht="17.100000000000001" customHeight="1" x14ac:dyDescent="0.2"/>
    <row r="191" s="13" customFormat="1" ht="17.100000000000001" customHeight="1" x14ac:dyDescent="0.2"/>
    <row r="192" s="13" customFormat="1" ht="17.100000000000001" customHeight="1" x14ac:dyDescent="0.2"/>
    <row r="193" s="13" customFormat="1" ht="17.100000000000001" customHeight="1" x14ac:dyDescent="0.2"/>
    <row r="194" s="13" customFormat="1" ht="17.100000000000001" customHeight="1" x14ac:dyDescent="0.2"/>
    <row r="195" s="13" customFormat="1" ht="17.100000000000001" customHeight="1" x14ac:dyDescent="0.2"/>
    <row r="196" s="13" customFormat="1" ht="17.100000000000001" customHeight="1" x14ac:dyDescent="0.2"/>
    <row r="197" s="13" customFormat="1" ht="17.100000000000001" customHeight="1" x14ac:dyDescent="0.2"/>
    <row r="198" s="13" customFormat="1" ht="17.100000000000001" customHeight="1" x14ac:dyDescent="0.2"/>
    <row r="199" s="13" customFormat="1" ht="17.100000000000001" customHeight="1" x14ac:dyDescent="0.2"/>
    <row r="200" s="13" customFormat="1" ht="17.100000000000001" customHeight="1" x14ac:dyDescent="0.2"/>
    <row r="201" s="13" customFormat="1" ht="17.100000000000001" customHeight="1" x14ac:dyDescent="0.2"/>
  </sheetData>
  <mergeCells count="8">
    <mergeCell ref="B90:M90"/>
    <mergeCell ref="B1:D1"/>
    <mergeCell ref="B2:D2"/>
    <mergeCell ref="D5:M5"/>
    <mergeCell ref="D6:M6"/>
    <mergeCell ref="D7:F7"/>
    <mergeCell ref="H7:J7"/>
    <mergeCell ref="L7:M7"/>
  </mergeCells>
  <pageMargins left="0" right="0.59055118110236227" top="0" bottom="0.59055118110236227" header="0" footer="0.39370078740157483"/>
  <pageSetup paperSize="9" scale="57" orientation="portrait" horizontalDpi="4294967292" verticalDpi="4294967292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Steckbrief</vt:lpstr>
      <vt:lpstr>Jan-Dez</vt:lpstr>
      <vt:lpstr>Jan-Nov</vt:lpstr>
      <vt:lpstr>Jan-Okt</vt:lpstr>
      <vt:lpstr>Jan-Sep</vt:lpstr>
      <vt:lpstr>Jan-Aug</vt:lpstr>
      <vt:lpstr>Jan-Jul</vt:lpstr>
      <vt:lpstr>Jan-Jun</vt:lpstr>
      <vt:lpstr>Jan-Mai</vt:lpstr>
      <vt:lpstr>Jan-Apr</vt:lpstr>
      <vt:lpstr>Jan-Mrz</vt:lpstr>
      <vt:lpstr>Jan-Feb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Ankünfte und Logiernächte nach Herkunftsland</dc:title>
  <dc:creator>Irma.Rodiqi@bs.ch</dc:creator>
  <cp:lastModifiedBy>Statistisches Amt Basel-Stadt</cp:lastModifiedBy>
  <cp:lastPrinted>2015-04-14T08:25:31Z</cp:lastPrinted>
  <dcterms:created xsi:type="dcterms:W3CDTF">2010-06-02T05:43:50Z</dcterms:created>
  <dcterms:modified xsi:type="dcterms:W3CDTF">2024-01-25T13:08:36Z</dcterms:modified>
</cp:coreProperties>
</file>