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1_Arbeitsbereiche\5_Publikationen\2_Internet\01-Tabellen\09-Wohnen\1-Wohnungsbau\"/>
    </mc:Choice>
  </mc:AlternateContent>
  <bookViews>
    <workbookView xWindow="841" yWindow="1055" windowWidth="19319" windowHeight="11691"/>
  </bookViews>
  <sheets>
    <sheet name="Steckbrief" sheetId="4" r:id="rId1"/>
    <sheet name="Bautätigkeit" sheetId="1" r:id="rId2"/>
    <sheet name="Bauvorhaben" sheetId="2" r:id="rId3"/>
    <sheet name="Realisierungsgrad" sheetId="3" r:id="rId4"/>
  </sheets>
  <definedNames>
    <definedName name="_AMO_UniqueIdentifier" hidden="1">"'d780ed71-0597-48de-9aa8-b188d62f8aff'"</definedName>
    <definedName name="_xlnm.Print_Area" localSheetId="2">Bauvorhaben!$B$1:$K$66</definedName>
    <definedName name="_xlnm.Print_Titles" localSheetId="1">Bautätigkeit!$1:$7</definedName>
    <definedName name="_xlnm.Print_Titles" localSheetId="2">Bauvorhaben!$1:$7</definedName>
    <definedName name="_xlnm.Print_Titles" localSheetId="3">Realisierungsgrad!$1:$7</definedName>
  </definedNames>
  <calcPr calcId="162913"/>
</workbook>
</file>

<file path=xl/calcChain.xml><?xml version="1.0" encoding="utf-8"?>
<calcChain xmlns="http://schemas.openxmlformats.org/spreadsheetml/2006/main">
  <c r="O11" i="3" l="1"/>
  <c r="O12" i="3"/>
  <c r="O13" i="3"/>
  <c r="O14" i="3"/>
  <c r="O15" i="3"/>
  <c r="O16" i="3"/>
  <c r="O17" i="3"/>
  <c r="O19" i="3"/>
  <c r="O20" i="3"/>
  <c r="O21" i="3"/>
  <c r="O22" i="3"/>
  <c r="O23" i="3"/>
  <c r="O24" i="3"/>
  <c r="O25" i="3"/>
  <c r="O27" i="3"/>
  <c r="O28" i="3"/>
  <c r="O29" i="3"/>
  <c r="O31" i="3"/>
  <c r="O32" i="3"/>
  <c r="O33" i="3"/>
  <c r="O34" i="3"/>
  <c r="O36" i="3"/>
  <c r="O37" i="3"/>
  <c r="O38" i="3"/>
  <c r="O39" i="3"/>
  <c r="O41" i="3"/>
  <c r="O42" i="3"/>
  <c r="O43" i="3"/>
  <c r="O44" i="3"/>
  <c r="O45" i="3"/>
  <c r="O47" i="3"/>
  <c r="O49" i="3"/>
  <c r="O50" i="3"/>
  <c r="O51" i="3"/>
  <c r="O52" i="3"/>
  <c r="O53" i="3"/>
  <c r="O54" i="3"/>
  <c r="O55" i="3"/>
  <c r="O56" i="3"/>
  <c r="O57" i="3"/>
  <c r="O58" i="3"/>
  <c r="O59" i="3"/>
  <c r="O60" i="3"/>
  <c r="O62" i="3"/>
  <c r="O63" i="3"/>
  <c r="O64" i="3"/>
  <c r="O10" i="3"/>
  <c r="P40" i="1" l="1"/>
  <c r="O40" i="3" s="1"/>
  <c r="P26" i="1"/>
  <c r="O26" i="3" s="1"/>
</calcChain>
</file>

<file path=xl/sharedStrings.xml><?xml version="1.0" encoding="utf-8"?>
<sst xmlns="http://schemas.openxmlformats.org/spreadsheetml/2006/main" count="274" uniqueCount="89">
  <si>
    <t>…</t>
  </si>
  <si>
    <t>Infrastruktur: Versorgung</t>
  </si>
  <si>
    <t>Wasserversorgung</t>
  </si>
  <si>
    <t>Elektrizität</t>
  </si>
  <si>
    <t>Gaswerke, -netze</t>
  </si>
  <si>
    <t>Fernheizung</t>
  </si>
  <si>
    <t>Übrige Versorgung</t>
  </si>
  <si>
    <t>Infrastruktur: Entsorgung</t>
  </si>
  <si>
    <t>Wasserentsorgung</t>
  </si>
  <si>
    <t>Kehrichtentsorgung</t>
  </si>
  <si>
    <t>Übrige Entsorgung</t>
  </si>
  <si>
    <t>Infrastruktur: Strassenverkehr</t>
  </si>
  <si>
    <t>Nationalstrassen</t>
  </si>
  <si>
    <t>Kantonsstrassen</t>
  </si>
  <si>
    <t>Gemeindestrassen</t>
  </si>
  <si>
    <t>Übriger Strassenbau, Parkplätze</t>
  </si>
  <si>
    <t>Parkhäuser</t>
  </si>
  <si>
    <t>Infrastruktur: übriger Verkehr</t>
  </si>
  <si>
    <t>Bahnanlagen</t>
  </si>
  <si>
    <t>Bus- und Tramanlagen</t>
  </si>
  <si>
    <t>Schiffsverkehr</t>
  </si>
  <si>
    <t>Flugverkehr</t>
  </si>
  <si>
    <t>Kommunikation</t>
  </si>
  <si>
    <t>Übriger Verkehr</t>
  </si>
  <si>
    <t>Übrige Infrastruktur</t>
  </si>
  <si>
    <t>Bach- und Flussverbauungen</t>
  </si>
  <si>
    <t>Landesverteidigung</t>
  </si>
  <si>
    <t>Bildung, Forschung</t>
  </si>
  <si>
    <t>Schulen, Bildungswesen</t>
  </si>
  <si>
    <t>Forschung</t>
  </si>
  <si>
    <t>Gesundheit</t>
  </si>
  <si>
    <t>Spitäler (Akutspitäler, Chronischkrankenheime)</t>
  </si>
  <si>
    <t>Pflegeheime, Altersheime</t>
  </si>
  <si>
    <t>Übriges Gesundheitswesen</t>
  </si>
  <si>
    <t>Freizeit, Sport, Kultur</t>
  </si>
  <si>
    <t>Sport-, Freizeit-, Tourismusanlagen</t>
  </si>
  <si>
    <t>Kirchen und Sakralbauten</t>
  </si>
  <si>
    <t>Kulturbauten</t>
  </si>
  <si>
    <t>Land- und Forstwirtschaft</t>
  </si>
  <si>
    <t>Wohnen</t>
  </si>
  <si>
    <t>Einfamilienhäuser</t>
  </si>
  <si>
    <t>Mehrfamilienhäuser</t>
  </si>
  <si>
    <t>Alterswohnungen</t>
  </si>
  <si>
    <t>Studenten-, Lehrlingsheime, Personalhäuser</t>
  </si>
  <si>
    <t>Übriges Wohnen</t>
  </si>
  <si>
    <t>Industrie, Gewerbe, Dienstleistung</t>
  </si>
  <si>
    <t>Werkstätten, Fabrikgebäude</t>
  </si>
  <si>
    <t>Lagerhallen, Depots</t>
  </si>
  <si>
    <t>Büro-, Verwaltungsgebäude</t>
  </si>
  <si>
    <t>Kaufhäuser, Geschäfte</t>
  </si>
  <si>
    <t>Restaurants, Hotels, Beherbergung</t>
  </si>
  <si>
    <t>Ausstellungs-, Kongressgebäude</t>
  </si>
  <si>
    <t>Übrige Verwendung</t>
  </si>
  <si>
    <t>Reparatur- und Unterhaltsarbeiten</t>
  </si>
  <si>
    <t>...</t>
  </si>
  <si>
    <t xml:space="preserve"> -</t>
  </si>
  <si>
    <t>Präsidialdepartement des Kantons Basel-Stadt</t>
  </si>
  <si>
    <t>Statistisches Amt</t>
  </si>
  <si>
    <t>Erläuterungen:</t>
  </si>
  <si>
    <t>Datenquelle:</t>
  </si>
  <si>
    <t>Verfügbarkeit:</t>
  </si>
  <si>
    <t>Letzte Aktualisierung:</t>
  </si>
  <si>
    <t>Nächste Aktualisierung:</t>
  </si>
  <si>
    <t>Zitiervorschlag [Quelle]:</t>
  </si>
  <si>
    <t>Weitere Auskünfte:</t>
  </si>
  <si>
    <t>Vitus Thali</t>
  </si>
  <si>
    <t>+41 61 267 87 46</t>
  </si>
  <si>
    <t>Baukosten nach Verwendung der Bauten</t>
  </si>
  <si>
    <t>Total</t>
  </si>
  <si>
    <t>Verwendung der Bauten</t>
  </si>
  <si>
    <r>
      <rPr>
        <vertAlign val="superscript"/>
        <sz val="8"/>
        <rFont val="Arial"/>
        <family val="2"/>
      </rPr>
      <t>1</t>
    </r>
    <r>
      <rPr>
        <sz val="9"/>
        <rFont val="Arial"/>
        <family val="2"/>
      </rPr>
      <t>Die Statistik über die Bautätigkeit wurde mit den Daten von 2003 den Anforderungen des Bundes angepasst. Sie umfasst seither als Bauausgaben die Bauinvestitionen aller bewilligungspflichtigen Bauprojekte und - nur für den öffentlichen Bereich - auch die Kosten für Unterhaltsarbeiten.</t>
    </r>
  </si>
  <si>
    <t>vitus.thali@bs.ch</t>
  </si>
  <si>
    <t>t09.1.07</t>
  </si>
  <si>
    <r>
      <t>Bautätigkeit in Mio Franken nach Verwendung der Bauten seit 2006</t>
    </r>
    <r>
      <rPr>
        <vertAlign val="superscript"/>
        <sz val="9"/>
        <rFont val="Arial Black"/>
        <family val="2"/>
      </rPr>
      <t>1</t>
    </r>
  </si>
  <si>
    <r>
      <t>Bauvorhaben in Mio Franken nach Verwendung der Bauten seit 2007</t>
    </r>
    <r>
      <rPr>
        <vertAlign val="superscript"/>
        <sz val="9"/>
        <rFont val="Arial Black"/>
        <family val="2"/>
      </rPr>
      <t>1</t>
    </r>
  </si>
  <si>
    <r>
      <t>Realisierungsgrad der Bauvorhaben nach Verwendung der Bauten seit 2007</t>
    </r>
    <r>
      <rPr>
        <vertAlign val="superscript"/>
        <sz val="9"/>
        <rFont val="Arial Black"/>
        <family val="2"/>
      </rPr>
      <t>1</t>
    </r>
  </si>
  <si>
    <t>18. Oktober 2019</t>
  </si>
  <si>
    <r>
      <rPr>
        <vertAlign val="superscript"/>
        <sz val="8"/>
        <rFont val="Arial"/>
        <family val="2"/>
      </rPr>
      <t>1</t>
    </r>
    <r>
      <rPr>
        <sz val="9"/>
        <rFont val="Arial"/>
        <family val="2"/>
      </rPr>
      <t>Realisierungsgrad: Bautätigkeit in Prozent der Bauvorhaben im gleichen Statistikjahres.</t>
    </r>
  </si>
  <si>
    <r>
      <rPr>
        <vertAlign val="superscript"/>
        <sz val="8"/>
        <rFont val="Arial"/>
        <family val="2"/>
      </rPr>
      <t>1</t>
    </r>
    <r>
      <rPr>
        <sz val="9"/>
        <rFont val="Arial"/>
        <family val="2"/>
      </rPr>
      <t>Die Statistik über die Bauvorhaben wurde mit den Daten von 2004 den Anforderungen des Bundes angepasst. Sie umfasst seither als Arbeitsvorrat die Bauinvestitionen des Folgejahres aller bewilligungspflichtigen Bauprojekte, die bewilligt oder baubegonnen sind  (ab 2019 nur noch baubegonnene)  und - nur für den öffentlichen Bereich - auch die Kosten für Unterhaltsarbeiten.</t>
    </r>
  </si>
  <si>
    <t>Publikationsort:</t>
  </si>
  <si>
    <t>Internetseite des Statistischen Amtes des Kantons Basel-Stadt</t>
  </si>
  <si>
    <t>Erhebungsart:</t>
  </si>
  <si>
    <t xml:space="preserve">Daten öffentlicher Organe, Gebäude- und Wohnungsregister sowie ausgewählte Erhebungen </t>
  </si>
  <si>
    <t>Statistisches Amt des Kantons Basel-Stadt</t>
  </si>
  <si>
    <t>–</t>
  </si>
  <si>
    <t>seit 1985; jährlich</t>
  </si>
  <si>
    <t>Statistisches Amt des Kantons Basel-Stadt, Kantonale Bau- und Wohnungsstatistik</t>
  </si>
  <si>
    <t>Referenzperiode:</t>
  </si>
  <si>
    <t>31. Dezember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</si>
</sst>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
    <numFmt numFmtId="165" formatCode="#,##0.0;\ \-#,##0.0;&quot;–&quot;;@"/>
    <numFmt numFmtId="166" formatCode="#,##0.00;\ \-#,##0.00;&quot;–&quot;;@"/>
    <numFmt numFmtId="167" formatCode="#,##0.0"/>
    <numFmt numFmtId="168" formatCode="#,##0;\ \-#,##0;&quot;–&quot;;@"/>
    <numFmt numFmtId="169" formatCode="#,##0.000;\ \-#,##0.000;&quot;–&quot;;@"/>
    <numFmt numFmtId="170" formatCode="#,##0%"/>
    <numFmt numFmtId="171" formatCode="#,##0.0%"/>
    <numFmt numFmtId="172" formatCode="#,##0.0000;\ \-#,##0.0000;&quot;–&quot;;@"/>
    <numFmt numFmtId="173" formatCode="#,##0,;\-#,##0,;\ &quot;–&quot;\ ;\ @\ "/>
    <numFmt numFmtId="174" formatCode="#,##0.0_ ;\-#,##0.0\ "/>
  </numFmts>
  <fonts count="22" x14ac:knownFonts="1">
    <font>
      <sz val="10"/>
      <name val="Arial"/>
    </font>
    <font>
      <sz val="8"/>
      <name val="Arial"/>
      <family val="2"/>
    </font>
    <font>
      <sz val="10"/>
      <name val="Arial"/>
      <family val="2"/>
    </font>
    <font>
      <sz val="6"/>
      <name val="Arial"/>
      <family val="2"/>
    </font>
    <font>
      <sz val="6"/>
      <name val="Arial"/>
      <family val="2"/>
    </font>
    <font>
      <sz val="10"/>
      <name val="Helvetica"/>
      <family val="2"/>
    </font>
    <font>
      <b/>
      <sz val="6"/>
      <name val="Arial"/>
      <family val="2"/>
    </font>
    <font>
      <sz val="7"/>
      <name val="Arial"/>
      <family val="2"/>
    </font>
    <font>
      <sz val="9"/>
      <name val="Arial"/>
      <family val="2"/>
    </font>
    <font>
      <sz val="8"/>
      <name val="Arial"/>
      <family val="2"/>
    </font>
    <font>
      <sz val="10"/>
      <name val="Arial Black"/>
      <family val="2"/>
    </font>
    <font>
      <vertAlign val="superscript"/>
      <sz val="10"/>
      <name val="Arial Black"/>
      <family val="2"/>
    </font>
    <font>
      <b/>
      <sz val="10"/>
      <name val="Arial"/>
      <family val="2"/>
    </font>
    <font>
      <sz val="10"/>
      <name val="Arial"/>
      <family val="2"/>
    </font>
    <font>
      <b/>
      <sz val="11"/>
      <name val="Arial"/>
      <family val="2"/>
    </font>
    <font>
      <sz val="10"/>
      <name val="Arial Black"/>
      <family val="2"/>
    </font>
    <font>
      <sz val="10"/>
      <color rgb="FF00B0F0"/>
      <name val="Arial"/>
      <family val="2"/>
    </font>
    <font>
      <vertAlign val="superscript"/>
      <sz val="8"/>
      <name val="Arial"/>
      <family val="2"/>
    </font>
    <font>
      <vertAlign val="superscript"/>
      <sz val="9"/>
      <name val="Arial Black"/>
      <family val="2"/>
    </font>
    <font>
      <vertAlign val="superscript"/>
      <sz val="9"/>
      <name val="Arial"/>
      <family val="2"/>
    </font>
    <font>
      <u/>
      <sz val="10"/>
      <color theme="10"/>
      <name val="Arial"/>
      <family val="2"/>
    </font>
    <font>
      <i/>
      <sz val="10"/>
      <name val="Arial"/>
      <family val="2"/>
    </font>
  </fonts>
  <fills count="3">
    <fill>
      <patternFill patternType="none"/>
    </fill>
    <fill>
      <patternFill patternType="gray125"/>
    </fill>
    <fill>
      <patternFill patternType="solid">
        <fgColor theme="1"/>
        <bgColor indexed="64"/>
      </patternFill>
    </fill>
  </fills>
  <borders count="5">
    <border>
      <left/>
      <right/>
      <top/>
      <bottom/>
      <diagonal/>
    </border>
    <border>
      <left/>
      <right/>
      <top style="thin">
        <color indexed="64"/>
      </top>
      <bottom style="medium">
        <color indexed="64"/>
      </bottom>
      <diagonal/>
    </border>
    <border>
      <left/>
      <right/>
      <top/>
      <bottom style="thin">
        <color indexed="64"/>
      </bottom>
      <diagonal/>
    </border>
    <border>
      <left/>
      <right/>
      <top style="medium">
        <color indexed="64"/>
      </top>
      <bottom/>
      <diagonal/>
    </border>
    <border>
      <left/>
      <right/>
      <top/>
      <bottom style="medium">
        <color auto="1"/>
      </bottom>
      <diagonal/>
    </border>
  </borders>
  <cellStyleXfs count="32">
    <xf numFmtId="0" fontId="0" fillId="0" borderId="0"/>
    <xf numFmtId="173" fontId="1" fillId="0" borderId="0" applyFont="0" applyFill="0" applyBorder="0" applyAlignment="0" applyProtection="0">
      <alignment horizontal="right"/>
    </xf>
    <xf numFmtId="17" fontId="2" fillId="0" borderId="0" applyFont="0" applyFill="0" applyBorder="0" applyAlignment="0" applyProtection="0"/>
    <xf numFmtId="165" fontId="3" fillId="0" borderId="0" applyFill="0" applyBorder="0" applyProtection="0">
      <alignment horizontal="right" vertical="top"/>
    </xf>
    <xf numFmtId="166" fontId="3" fillId="0" borderId="0" applyFill="0" applyBorder="0" applyProtection="0">
      <alignment horizontal="right" vertical="top"/>
    </xf>
    <xf numFmtId="169" fontId="3" fillId="0" borderId="0" applyFill="0" applyBorder="0" applyProtection="0">
      <alignment horizontal="right" vertical="top"/>
    </xf>
    <xf numFmtId="172" fontId="4" fillId="0" borderId="0" applyFill="0" applyBorder="0" applyProtection="0">
      <alignment horizontal="right" vertical="top"/>
    </xf>
    <xf numFmtId="0" fontId="5" fillId="0" borderId="0"/>
    <xf numFmtId="170" fontId="3" fillId="0" borderId="0" applyFill="0" applyBorder="0">
      <alignment horizontal="right" vertical="top"/>
    </xf>
    <xf numFmtId="171" fontId="3" fillId="0" borderId="0" applyFill="0" applyBorder="0">
      <alignment horizontal="right" vertical="top"/>
    </xf>
    <xf numFmtId="165" fontId="3" fillId="0" borderId="0" applyFill="0" applyBorder="0" applyProtection="0">
      <alignment horizontal="right" vertical="center"/>
    </xf>
    <xf numFmtId="168" fontId="3" fillId="0" borderId="0" applyFill="0" applyBorder="0" applyProtection="0">
      <alignment horizontal="right" vertical="center"/>
    </xf>
    <xf numFmtId="168" fontId="3" fillId="0" borderId="1">
      <alignment horizontal="left" vertical="top"/>
    </xf>
    <xf numFmtId="168" fontId="3" fillId="0" borderId="0" applyNumberFormat="0" applyFill="0" applyBorder="0">
      <alignment horizontal="left" vertical="top"/>
    </xf>
    <xf numFmtId="168" fontId="4" fillId="0" borderId="0" applyNumberFormat="0" applyFill="0" applyBorder="0">
      <alignment horizontal="left" vertical="top" indent="1"/>
    </xf>
    <xf numFmtId="168" fontId="4" fillId="0" borderId="0" applyNumberFormat="0" applyFill="0" applyBorder="0">
      <alignment horizontal="left" vertical="top" indent="2"/>
    </xf>
    <xf numFmtId="168" fontId="6" fillId="0" borderId="0" applyNumberFormat="0" applyFill="0" applyBorder="0">
      <alignment horizontal="left" vertical="top"/>
    </xf>
    <xf numFmtId="168" fontId="7" fillId="0" borderId="2" applyNumberFormat="0">
      <alignment horizontal="left"/>
    </xf>
    <xf numFmtId="0" fontId="3" fillId="0" borderId="3" applyNumberFormat="0">
      <alignment horizontal="right" vertical="top"/>
    </xf>
    <xf numFmtId="168" fontId="3" fillId="0" borderId="0" applyNumberFormat="0" applyFill="0" applyBorder="0">
      <alignment horizontal="right" vertical="top"/>
    </xf>
    <xf numFmtId="168" fontId="6" fillId="0" borderId="0" applyNumberFormat="0" applyFill="0" applyBorder="0">
      <alignment horizontal="right" vertical="top"/>
    </xf>
    <xf numFmtId="165" fontId="6" fillId="0" borderId="0" applyFill="0" applyBorder="0" applyProtection="0">
      <alignment horizontal="right" vertical="top"/>
    </xf>
    <xf numFmtId="166" fontId="6" fillId="0" borderId="0" applyFill="0" applyBorder="0" applyProtection="0">
      <alignment horizontal="right" vertical="top"/>
    </xf>
    <xf numFmtId="169" fontId="6" fillId="0" borderId="0" applyFill="0" applyBorder="0" applyProtection="0">
      <alignment horizontal="right" vertical="top"/>
    </xf>
    <xf numFmtId="168" fontId="6" fillId="0" borderId="0" applyFill="0" applyBorder="0" applyProtection="0">
      <alignment horizontal="right" vertical="top"/>
    </xf>
    <xf numFmtId="168" fontId="6" fillId="0" borderId="0" applyNumberFormat="0" applyFill="0" applyBorder="0">
      <alignment horizontal="right" vertical="top"/>
    </xf>
    <xf numFmtId="168" fontId="7" fillId="0" borderId="2" applyNumberFormat="0">
      <alignment horizontal="right"/>
    </xf>
    <xf numFmtId="165" fontId="7" fillId="0" borderId="2">
      <alignment horizontal="right"/>
    </xf>
    <xf numFmtId="0" fontId="8" fillId="0" borderId="3" applyNumberFormat="0">
      <alignment horizontal="left" vertical="top" wrapText="1"/>
    </xf>
    <xf numFmtId="168" fontId="3" fillId="0" borderId="0">
      <alignment horizontal="left" vertical="top"/>
    </xf>
    <xf numFmtId="0" fontId="13" fillId="0" borderId="0"/>
    <xf numFmtId="0" fontId="20" fillId="0" borderId="0" applyNumberFormat="0" applyFill="0" applyBorder="0" applyAlignment="0" applyProtection="0"/>
  </cellStyleXfs>
  <cellXfs count="101">
    <xf numFmtId="0" fontId="0" fillId="0" borderId="0" xfId="0"/>
    <xf numFmtId="0" fontId="10" fillId="0" borderId="0" xfId="0" applyFont="1" applyBorder="1" applyAlignment="1">
      <alignment horizontal="left"/>
    </xf>
    <xf numFmtId="0" fontId="10" fillId="0" borderId="0" xfId="0" applyFont="1" applyBorder="1" applyAlignment="1">
      <alignment wrapText="1"/>
    </xf>
    <xf numFmtId="0" fontId="10" fillId="0" borderId="0" xfId="0" applyFont="1" applyAlignment="1">
      <alignment wrapText="1"/>
    </xf>
    <xf numFmtId="0" fontId="2" fillId="0" borderId="2" xfId="0" applyFont="1" applyBorder="1" applyAlignment="1">
      <alignment vertical="center" wrapText="1"/>
    </xf>
    <xf numFmtId="0" fontId="2" fillId="0" borderId="0" xfId="0" applyFont="1" applyAlignment="1">
      <alignment vertical="center" wrapText="1"/>
    </xf>
    <xf numFmtId="0" fontId="2" fillId="0" borderId="0" xfId="0" applyFont="1" applyFill="1" applyAlignment="1">
      <alignment vertical="center" wrapText="1"/>
    </xf>
    <xf numFmtId="0" fontId="2" fillId="0" borderId="0" xfId="0" applyFont="1" applyBorder="1" applyAlignment="1">
      <alignment horizontal="right" vertical="center" wrapText="1"/>
    </xf>
    <xf numFmtId="0" fontId="12" fillId="0" borderId="0" xfId="0" applyFont="1" applyBorder="1" applyAlignment="1">
      <alignment horizontal="right" vertical="center" wrapText="1"/>
    </xf>
    <xf numFmtId="0" fontId="2" fillId="0" borderId="0" xfId="0" applyFont="1" applyAlignment="1">
      <alignment horizontal="left" vertical="center" wrapText="1"/>
    </xf>
    <xf numFmtId="0" fontId="2" fillId="0" borderId="0" xfId="0" applyFont="1" applyAlignment="1">
      <alignment wrapText="1"/>
    </xf>
    <xf numFmtId="1" fontId="2" fillId="0" borderId="0" xfId="0" applyNumberFormat="1" applyFont="1" applyBorder="1" applyAlignment="1">
      <alignment horizontal="righ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13" fillId="0" borderId="0" xfId="30" applyFont="1" applyAlignment="1">
      <alignment wrapText="1"/>
    </xf>
    <xf numFmtId="0" fontId="13" fillId="0" borderId="0" xfId="30" applyFont="1" applyFill="1" applyAlignment="1">
      <alignment wrapText="1"/>
    </xf>
    <xf numFmtId="0" fontId="15" fillId="0" borderId="0" xfId="30" applyFont="1" applyAlignment="1">
      <alignment wrapText="1"/>
    </xf>
    <xf numFmtId="0" fontId="15" fillId="0" borderId="0" xfId="30" applyFont="1" applyBorder="1" applyAlignment="1">
      <alignment wrapText="1"/>
    </xf>
    <xf numFmtId="0" fontId="15" fillId="0" borderId="0" xfId="30" applyFont="1" applyBorder="1" applyAlignment="1">
      <alignment horizontal="right" wrapText="1"/>
    </xf>
    <xf numFmtId="0" fontId="13" fillId="0" borderId="0" xfId="30" applyFont="1" applyAlignment="1">
      <alignment vertical="center" wrapText="1"/>
    </xf>
    <xf numFmtId="0" fontId="13" fillId="2" borderId="0" xfId="30" applyFont="1" applyFill="1" applyBorder="1" applyAlignment="1">
      <alignment vertical="center" wrapText="1"/>
    </xf>
    <xf numFmtId="0" fontId="13" fillId="2" borderId="0" xfId="30" applyFont="1" applyFill="1" applyBorder="1" applyAlignment="1">
      <alignment horizontal="left" vertical="center" wrapText="1"/>
    </xf>
    <xf numFmtId="0" fontId="13" fillId="0" borderId="0" xfId="30" applyFont="1" applyBorder="1" applyAlignment="1">
      <alignment horizontal="right" vertical="center" wrapText="1"/>
    </xf>
    <xf numFmtId="0" fontId="13" fillId="0" borderId="2" xfId="30" applyFont="1" applyFill="1" applyBorder="1" applyAlignment="1">
      <alignment horizontal="right" vertical="center" wrapText="1"/>
    </xf>
    <xf numFmtId="0" fontId="13" fillId="0" borderId="0" xfId="30" applyFont="1" applyAlignment="1">
      <alignment horizontal="left" vertical="center" wrapText="1"/>
    </xf>
    <xf numFmtId="0" fontId="13" fillId="0" borderId="2" xfId="30" applyFont="1" applyBorder="1" applyAlignment="1">
      <alignment horizontal="right" vertical="center" wrapText="1"/>
    </xf>
    <xf numFmtId="0" fontId="13" fillId="0" borderId="2" xfId="30" applyFont="1" applyBorder="1" applyAlignment="1">
      <alignment horizontal="left" vertical="center" wrapText="1"/>
    </xf>
    <xf numFmtId="0" fontId="12" fillId="0" borderId="0" xfId="30" applyFont="1" applyBorder="1" applyAlignment="1">
      <alignment horizontal="left" vertical="center" wrapText="1"/>
    </xf>
    <xf numFmtId="0" fontId="13" fillId="0" borderId="0" xfId="30" applyFont="1" applyAlignment="1">
      <alignment horizontal="right" vertical="center" wrapText="1"/>
    </xf>
    <xf numFmtId="168" fontId="13" fillId="0" borderId="0" xfId="30" applyNumberFormat="1" applyFont="1" applyBorder="1" applyAlignment="1">
      <alignment horizontal="right" vertical="center" wrapText="1"/>
    </xf>
    <xf numFmtId="0" fontId="13" fillId="0" borderId="0" xfId="30" applyFont="1" applyAlignment="1">
      <alignment horizontal="left" vertical="top" wrapText="1"/>
    </xf>
    <xf numFmtId="0" fontId="13" fillId="0" borderId="0" xfId="30" applyFont="1" applyBorder="1" applyAlignment="1">
      <alignment horizontal="left" vertical="top" wrapText="1"/>
    </xf>
    <xf numFmtId="0" fontId="13" fillId="0" borderId="0" xfId="30" applyFont="1" applyBorder="1" applyAlignment="1">
      <alignment horizontal="right" vertical="top" wrapText="1"/>
    </xf>
    <xf numFmtId="168" fontId="13" fillId="0" borderId="0" xfId="30" applyNumberFormat="1" applyFont="1" applyBorder="1" applyAlignment="1">
      <alignment horizontal="left" vertical="top" wrapText="1"/>
    </xf>
    <xf numFmtId="0" fontId="13" fillId="0" borderId="0" xfId="30" applyFont="1" applyAlignment="1">
      <alignment vertical="top" wrapText="1"/>
    </xf>
    <xf numFmtId="0" fontId="13" fillId="0" borderId="0" xfId="30" applyFont="1" applyAlignment="1">
      <alignment horizontal="right" vertical="top" wrapText="1"/>
    </xf>
    <xf numFmtId="0" fontId="13" fillId="0" borderId="0" xfId="30" applyFont="1" applyFill="1" applyAlignment="1">
      <alignment horizontal="left" vertical="top" wrapText="1"/>
    </xf>
    <xf numFmtId="0" fontId="13" fillId="0" borderId="0" xfId="30" applyFont="1" applyFill="1" applyBorder="1" applyAlignment="1">
      <alignment horizontal="left" vertical="top" wrapText="1"/>
    </xf>
    <xf numFmtId="168" fontId="13" fillId="0" borderId="0" xfId="30" applyNumberFormat="1" applyFont="1" applyBorder="1" applyAlignment="1">
      <alignment horizontal="left" vertical="center" wrapText="1"/>
    </xf>
    <xf numFmtId="0" fontId="13" fillId="0" borderId="2" xfId="30" applyFont="1" applyFill="1" applyBorder="1" applyAlignment="1">
      <alignment horizontal="left" vertical="top" wrapText="1"/>
    </xf>
    <xf numFmtId="168" fontId="13" fillId="0" borderId="2" xfId="30" applyNumberFormat="1" applyFont="1" applyFill="1" applyBorder="1" applyAlignment="1">
      <alignment horizontal="left" vertical="top" wrapText="1"/>
    </xf>
    <xf numFmtId="168" fontId="13" fillId="0" borderId="0" xfId="30" quotePrefix="1" applyNumberFormat="1" applyFont="1" applyBorder="1" applyAlignment="1">
      <alignment horizontal="left" vertical="top" wrapText="1"/>
    </xf>
    <xf numFmtId="0" fontId="16" fillId="0" borderId="0" xfId="30" applyFont="1" applyAlignment="1">
      <alignment vertical="center"/>
    </xf>
    <xf numFmtId="0" fontId="11" fillId="0" borderId="0" xfId="30" applyFont="1" applyAlignment="1">
      <alignment horizontal="left" vertical="center" wrapText="1"/>
    </xf>
    <xf numFmtId="0" fontId="2" fillId="0" borderId="0" xfId="0" applyFont="1" applyBorder="1" applyAlignment="1">
      <alignment vertical="center" wrapText="1"/>
    </xf>
    <xf numFmtId="0" fontId="2" fillId="2" borderId="0" xfId="0" applyFont="1" applyFill="1" applyBorder="1" applyAlignment="1">
      <alignment vertical="center" wrapText="1"/>
    </xf>
    <xf numFmtId="0" fontId="2" fillId="0" borderId="0" xfId="0" applyFont="1" applyBorder="1" applyAlignment="1">
      <alignment horizontal="right" vertical="top" wrapText="1"/>
    </xf>
    <xf numFmtId="168" fontId="2" fillId="0" borderId="0" xfId="0" applyNumberFormat="1" applyFont="1" applyFill="1" applyBorder="1" applyAlignment="1">
      <alignment horizontal="right" vertical="top" wrapText="1"/>
    </xf>
    <xf numFmtId="1" fontId="2" fillId="0" borderId="0" xfId="0" applyNumberFormat="1" applyFont="1" applyFill="1" applyBorder="1" applyAlignment="1">
      <alignment horizontal="right" vertical="top" wrapText="1"/>
    </xf>
    <xf numFmtId="0" fontId="13" fillId="0" borderId="0" xfId="0" applyFont="1" applyBorder="1" applyAlignment="1">
      <alignment horizontal="right" vertical="top" wrapText="1"/>
    </xf>
    <xf numFmtId="168" fontId="13" fillId="0" borderId="0" xfId="0" applyNumberFormat="1" applyFont="1" applyFill="1" applyBorder="1" applyAlignment="1">
      <alignment horizontal="right" vertical="top" wrapText="1"/>
    </xf>
    <xf numFmtId="1" fontId="13" fillId="0" borderId="0" xfId="0" applyNumberFormat="1" applyFont="1" applyFill="1" applyBorder="1" applyAlignment="1">
      <alignment horizontal="right" vertical="top" wrapText="1"/>
    </xf>
    <xf numFmtId="165" fontId="13" fillId="0" borderId="0" xfId="0" applyNumberFormat="1" applyFont="1" applyFill="1" applyBorder="1" applyAlignment="1">
      <alignment horizontal="right" vertical="top" wrapText="1"/>
    </xf>
    <xf numFmtId="0" fontId="2" fillId="0" borderId="2" xfId="0" applyFont="1" applyBorder="1" applyAlignment="1">
      <alignment horizontal="right" vertical="top" wrapText="1"/>
    </xf>
    <xf numFmtId="165" fontId="2" fillId="0" borderId="0" xfId="0" applyNumberFormat="1" applyFont="1" applyFill="1" applyBorder="1" applyAlignment="1">
      <alignment horizontal="right" vertical="top" wrapText="1"/>
    </xf>
    <xf numFmtId="167" fontId="2" fillId="0" borderId="0" xfId="0" applyNumberFormat="1" applyFont="1" applyFill="1" applyBorder="1" applyAlignment="1">
      <alignment horizontal="right" vertical="top" wrapText="1"/>
    </xf>
    <xf numFmtId="164" fontId="2" fillId="0" borderId="0" xfId="0" applyNumberFormat="1" applyFont="1" applyFill="1" applyBorder="1" applyAlignment="1">
      <alignment horizontal="right" vertical="top" wrapText="1"/>
    </xf>
    <xf numFmtId="167" fontId="13" fillId="0" borderId="0" xfId="0" applyNumberFormat="1" applyFont="1" applyFill="1" applyBorder="1" applyAlignment="1">
      <alignment horizontal="right" vertical="top" wrapText="1"/>
    </xf>
    <xf numFmtId="164" fontId="13" fillId="0" borderId="0" xfId="0" applyNumberFormat="1" applyFont="1" applyFill="1" applyBorder="1" applyAlignment="1">
      <alignment horizontal="right" vertical="top" wrapText="1"/>
    </xf>
    <xf numFmtId="168" fontId="2" fillId="0" borderId="2" xfId="0" applyNumberFormat="1" applyFont="1" applyFill="1" applyBorder="1" applyAlignment="1">
      <alignment horizontal="right" vertical="top" wrapText="1"/>
    </xf>
    <xf numFmtId="1" fontId="2" fillId="0" borderId="2" xfId="0" applyNumberFormat="1" applyFont="1" applyFill="1" applyBorder="1" applyAlignment="1">
      <alignment horizontal="right" vertical="top" wrapText="1"/>
    </xf>
    <xf numFmtId="165" fontId="2" fillId="0" borderId="2" xfId="0" applyNumberFormat="1" applyFont="1" applyFill="1" applyBorder="1" applyAlignment="1">
      <alignment horizontal="right" vertical="top" wrapText="1"/>
    </xf>
    <xf numFmtId="167" fontId="2" fillId="0" borderId="2" xfId="0" applyNumberFormat="1" applyFont="1" applyFill="1" applyBorder="1" applyAlignment="1">
      <alignment horizontal="right" vertical="top" wrapText="1"/>
    </xf>
    <xf numFmtId="164" fontId="2" fillId="0" borderId="2" xfId="0" applyNumberFormat="1" applyFont="1" applyFill="1" applyBorder="1" applyAlignment="1">
      <alignment horizontal="right" vertical="top" wrapText="1"/>
    </xf>
    <xf numFmtId="0" fontId="2" fillId="0" borderId="4" xfId="0" applyFont="1" applyBorder="1" applyAlignment="1">
      <alignment wrapText="1"/>
    </xf>
    <xf numFmtId="0" fontId="2" fillId="0" borderId="0" xfId="30" applyFont="1" applyFill="1" applyBorder="1" applyAlignment="1">
      <alignment horizontal="left" vertical="top" wrapText="1"/>
    </xf>
    <xf numFmtId="0" fontId="2" fillId="0" borderId="0" xfId="30" applyFont="1" applyAlignment="1">
      <alignment horizontal="right" vertical="top" wrapText="1"/>
    </xf>
    <xf numFmtId="49" fontId="2" fillId="0" borderId="0" xfId="30" applyNumberFormat="1" applyFont="1" applyBorder="1" applyAlignment="1">
      <alignment horizontal="left" vertical="top" wrapText="1"/>
    </xf>
    <xf numFmtId="168" fontId="2" fillId="0" borderId="0" xfId="30" applyNumberFormat="1"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Fill="1" applyBorder="1" applyAlignment="1">
      <alignment horizontal="right" vertical="top" wrapText="1"/>
    </xf>
    <xf numFmtId="0" fontId="2" fillId="0" borderId="0" xfId="0" applyFont="1" applyBorder="1" applyAlignment="1">
      <alignment horizontal="left" vertical="top" wrapText="1"/>
    </xf>
    <xf numFmtId="0" fontId="2" fillId="0" borderId="0" xfId="0" applyFont="1" applyBorder="1" applyAlignment="1">
      <alignment horizontal="left" vertical="top" wrapText="1" indent="1"/>
    </xf>
    <xf numFmtId="0" fontId="2" fillId="0" borderId="0" xfId="30" applyFont="1" applyBorder="1" applyAlignment="1">
      <alignment horizontal="left" vertical="top" wrapText="1"/>
    </xf>
    <xf numFmtId="0" fontId="2" fillId="0" borderId="0" xfId="30" applyFont="1" applyBorder="1" applyAlignment="1">
      <alignment horizontal="right" vertical="center" wrapText="1"/>
    </xf>
    <xf numFmtId="168" fontId="2" fillId="0" borderId="0" xfId="31" applyNumberFormat="1" applyFont="1" applyBorder="1" applyAlignment="1">
      <alignment horizontal="left" vertical="top" wrapText="1"/>
    </xf>
    <xf numFmtId="0" fontId="2" fillId="0" borderId="0" xfId="0" applyFont="1" applyBorder="1" applyAlignment="1">
      <alignment vertical="top" wrapText="1"/>
    </xf>
    <xf numFmtId="0" fontId="10" fillId="0" borderId="0" xfId="30" applyFont="1" applyBorder="1" applyAlignment="1">
      <alignment horizontal="left"/>
    </xf>
    <xf numFmtId="0" fontId="2" fillId="0" borderId="0" xfId="0" applyFont="1" applyFill="1" applyBorder="1" applyAlignment="1">
      <alignment vertical="center" wrapText="1"/>
    </xf>
    <xf numFmtId="165" fontId="2" fillId="0" borderId="0" xfId="0" applyNumberFormat="1" applyFont="1" applyAlignment="1">
      <alignment wrapText="1"/>
    </xf>
    <xf numFmtId="174" fontId="2" fillId="0" borderId="0" xfId="0" applyNumberFormat="1" applyFont="1" applyAlignment="1">
      <alignment wrapText="1"/>
    </xf>
    <xf numFmtId="165" fontId="21" fillId="0" borderId="0" xfId="0" applyNumberFormat="1" applyFont="1" applyFill="1" applyBorder="1" applyAlignment="1">
      <alignment horizontal="right" vertical="top" wrapText="1"/>
    </xf>
    <xf numFmtId="167" fontId="21" fillId="0" borderId="0" xfId="0" applyNumberFormat="1" applyFont="1" applyFill="1" applyBorder="1" applyAlignment="1">
      <alignment horizontal="right" vertical="top" wrapText="1"/>
    </xf>
    <xf numFmtId="165" fontId="21" fillId="0" borderId="2" xfId="0" applyNumberFormat="1" applyFont="1" applyFill="1" applyBorder="1" applyAlignment="1">
      <alignment horizontal="right" vertical="top" wrapText="1"/>
    </xf>
    <xf numFmtId="164" fontId="21" fillId="0" borderId="0" xfId="0" applyNumberFormat="1" applyFont="1" applyFill="1" applyBorder="1" applyAlignment="1">
      <alignment horizontal="right" vertical="top" wrapText="1"/>
    </xf>
    <xf numFmtId="1" fontId="21" fillId="0" borderId="0" xfId="0" applyNumberFormat="1" applyFont="1" applyFill="1" applyBorder="1" applyAlignment="1">
      <alignment horizontal="right" vertical="top" wrapText="1"/>
    </xf>
    <xf numFmtId="1" fontId="21" fillId="0" borderId="2" xfId="0" applyNumberFormat="1" applyFont="1" applyFill="1" applyBorder="1" applyAlignment="1">
      <alignment horizontal="right" vertical="top" wrapText="1"/>
    </xf>
    <xf numFmtId="164" fontId="2" fillId="0" borderId="0" xfId="0" applyNumberFormat="1" applyFont="1" applyAlignment="1">
      <alignment vertical="top" wrapText="1"/>
    </xf>
    <xf numFmtId="1" fontId="2" fillId="0" borderId="0" xfId="0" applyNumberFormat="1" applyFont="1" applyAlignment="1">
      <alignment vertical="top" wrapText="1"/>
    </xf>
    <xf numFmtId="168" fontId="2" fillId="0" borderId="0" xfId="30" applyNumberFormat="1" applyFont="1" applyBorder="1" applyAlignment="1">
      <alignment horizontal="left" vertical="center" wrapText="1"/>
    </xf>
    <xf numFmtId="0" fontId="2" fillId="0" borderId="0" xfId="30" applyFont="1" applyBorder="1" applyAlignment="1">
      <alignment horizontal="right" vertical="top" wrapText="1"/>
    </xf>
    <xf numFmtId="0" fontId="2" fillId="0" borderId="0" xfId="30" applyFont="1" applyFill="1" applyAlignment="1">
      <alignment horizontal="left" vertical="top" wrapText="1"/>
    </xf>
    <xf numFmtId="0" fontId="1" fillId="0" borderId="0" xfId="30" applyFont="1" applyAlignment="1">
      <alignment horizontal="left" wrapText="1" indent="1"/>
    </xf>
    <xf numFmtId="0" fontId="14" fillId="0" borderId="0" xfId="30" applyFont="1" applyBorder="1" applyAlignment="1">
      <alignment horizontal="left" wrapText="1" indent="1"/>
    </xf>
    <xf numFmtId="0" fontId="12" fillId="0" borderId="0" xfId="30" applyFont="1" applyBorder="1" applyAlignment="1">
      <alignment horizontal="left" wrapText="1" indent="1"/>
    </xf>
    <xf numFmtId="0" fontId="1" fillId="0" borderId="3" xfId="30" applyFont="1" applyBorder="1" applyAlignment="1">
      <alignment horizontal="left" vertical="center" wrapText="1"/>
    </xf>
    <xf numFmtId="0" fontId="19" fillId="0" borderId="0" xfId="0" applyFont="1" applyAlignment="1">
      <alignment horizontal="left" vertical="top" wrapText="1"/>
    </xf>
    <xf numFmtId="0" fontId="2" fillId="0" borderId="0" xfId="0" applyFont="1" applyAlignment="1">
      <alignment vertical="center" wrapText="1"/>
    </xf>
    <xf numFmtId="0" fontId="2"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 fillId="0" borderId="0" xfId="0" applyFont="1" applyBorder="1" applyAlignment="1">
      <alignment horizontal="right" wrapText="1"/>
    </xf>
  </cellXfs>
  <cellStyles count="32">
    <cellStyle name="1000 [0]" xfId="1"/>
    <cellStyle name="Dat" xfId="2"/>
    <cellStyle name="Dezimal [0,0]" xfId="3"/>
    <cellStyle name="Dezimal [0,00]" xfId="4"/>
    <cellStyle name="Dezimal [0,000]" xfId="5"/>
    <cellStyle name="Dezimal[0,0000]" xfId="6"/>
    <cellStyle name="Link" xfId="31" builtinId="8"/>
    <cellStyle name="Normal_HNTA" xfId="7"/>
    <cellStyle name="P-[0%]" xfId="8"/>
    <cellStyle name="P-[0,0%]" xfId="9"/>
    <cellStyle name="Standard" xfId="0" builtinId="0"/>
    <cellStyle name="Standard 3" xfId="30"/>
    <cellStyle name="Tab-1 [0,0]" xfId="10"/>
    <cellStyle name="Tab-1 [0]" xfId="11"/>
    <cellStyle name="Tab-Fn" xfId="12"/>
    <cellStyle name="Tab-L" xfId="13"/>
    <cellStyle name="Tab-L-02" xfId="14"/>
    <cellStyle name="Tab-L-04" xfId="15"/>
    <cellStyle name="Tab-L-fett" xfId="16"/>
    <cellStyle name="Tab-LU" xfId="17"/>
    <cellStyle name="Tab-NR" xfId="18"/>
    <cellStyle name="Tab-R" xfId="19"/>
    <cellStyle name="Tab-R-fett" xfId="20"/>
    <cellStyle name="Tab-R-fett[0,0]" xfId="21"/>
    <cellStyle name="Tab-R-fett[0,00]" xfId="22"/>
    <cellStyle name="Tab-R-fett[0,000]" xfId="23"/>
    <cellStyle name="Tab-R-fett[0]" xfId="24"/>
    <cellStyle name="Tab-R-fett_Verkehr" xfId="25"/>
    <cellStyle name="Tab-RU" xfId="26"/>
    <cellStyle name="Tab-RU[0,0]" xfId="27"/>
    <cellStyle name="Tab-T" xfId="28"/>
    <cellStyle name="Tab-UT" xfId="2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EEEEE"/>
      <rgbColor rgb="00B3B3B3"/>
      <rgbColor rgb="0063AAFE"/>
      <rgbColor rgb="00DD2D32"/>
      <rgbColor rgb="00FFF58C"/>
      <rgbColor rgb="004EE257"/>
      <rgbColor rgb="006711FF"/>
      <rgbColor rgb="00FEA746"/>
      <rgbColor rgb="00865357"/>
      <rgbColor rgb="00A2BD90"/>
      <rgbColor rgb="0063AAFE"/>
      <rgbColor rgb="00777777"/>
      <rgbColor rgb="00FFF58C"/>
      <rgbColor rgb="004EE257"/>
      <rgbColor rgb="006711FF"/>
      <rgbColor rgb="00FEA746"/>
      <rgbColor rgb="00865357"/>
      <rgbColor rgb="00D9F1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CDCD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4"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vitus.thali@bs.c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showGridLines="0" tabSelected="1" workbookViewId="0">
      <selection activeCell="B5" sqref="B5"/>
    </sheetView>
  </sheetViews>
  <sheetFormatPr baseColWidth="10" defaultColWidth="10.875" defaultRowHeight="17.149999999999999" customHeight="1" x14ac:dyDescent="0.2"/>
  <cols>
    <col min="1" max="1" width="6.875" style="14" customWidth="1"/>
    <col min="2" max="2" width="24.25" style="14" customWidth="1"/>
    <col min="3" max="3" width="1.5" style="14" customWidth="1"/>
    <col min="4" max="4" width="74.5" style="14" customWidth="1"/>
    <col min="5" max="16384" width="10.875" style="14"/>
  </cols>
  <sheetData>
    <row r="1" spans="1:7" ht="33" customHeight="1" x14ac:dyDescent="0.2">
      <c r="B1" s="92" t="s">
        <v>56</v>
      </c>
      <c r="C1" s="92"/>
      <c r="D1" s="92"/>
    </row>
    <row r="2" spans="1:7" ht="16.600000000000001" customHeight="1" x14ac:dyDescent="0.25">
      <c r="B2" s="93" t="s">
        <v>57</v>
      </c>
      <c r="C2" s="94"/>
      <c r="D2" s="94"/>
    </row>
    <row r="3" spans="1:7" ht="6.8" customHeight="1" x14ac:dyDescent="0.2">
      <c r="A3" s="15"/>
    </row>
    <row r="4" spans="1:7" ht="16.600000000000001" customHeight="1" x14ac:dyDescent="0.2"/>
    <row r="5" spans="1:7" s="16" customFormat="1" ht="17.149999999999999" customHeight="1" x14ac:dyDescent="0.3">
      <c r="B5" s="77" t="s">
        <v>72</v>
      </c>
      <c r="C5" s="17"/>
      <c r="D5" s="18" t="s">
        <v>67</v>
      </c>
    </row>
    <row r="6" spans="1:7" s="19" customFormat="1" ht="2.35" customHeight="1" x14ac:dyDescent="0.2">
      <c r="B6" s="20"/>
      <c r="C6" s="20"/>
      <c r="D6" s="21"/>
    </row>
    <row r="7" spans="1:7" s="19" customFormat="1" ht="17.149999999999999" customHeight="1" x14ac:dyDescent="0.2">
      <c r="B7" s="22"/>
      <c r="D7" s="23" t="s">
        <v>79</v>
      </c>
    </row>
    <row r="8" spans="1:7" s="24" customFormat="1" ht="16.600000000000001" customHeight="1" x14ac:dyDescent="0.2">
      <c r="B8" s="25"/>
      <c r="C8" s="26"/>
      <c r="D8" s="23" t="s">
        <v>80</v>
      </c>
    </row>
    <row r="9" spans="1:7" s="24" customFormat="1" ht="18.75" customHeight="1" x14ac:dyDescent="0.2">
      <c r="B9" s="27" t="s">
        <v>58</v>
      </c>
      <c r="C9" s="28"/>
      <c r="D9" s="29"/>
    </row>
    <row r="10" spans="1:7" s="30" customFormat="1" ht="15" customHeight="1" x14ac:dyDescent="0.2">
      <c r="B10" s="31" t="s">
        <v>81</v>
      </c>
      <c r="C10" s="32"/>
      <c r="D10" s="33" t="s">
        <v>82</v>
      </c>
      <c r="E10" s="73"/>
      <c r="F10" s="90"/>
      <c r="G10" s="68"/>
    </row>
    <row r="11" spans="1:7" s="34" customFormat="1" ht="15" customHeight="1" x14ac:dyDescent="0.2">
      <c r="B11" s="31" t="s">
        <v>59</v>
      </c>
      <c r="C11" s="32"/>
      <c r="D11" s="33" t="s">
        <v>83</v>
      </c>
      <c r="E11" s="73"/>
      <c r="F11" s="90"/>
      <c r="G11" s="68"/>
    </row>
    <row r="12" spans="1:7" s="34" customFormat="1" ht="15" customHeight="1" x14ac:dyDescent="0.2">
      <c r="B12" s="65" t="s">
        <v>87</v>
      </c>
      <c r="C12" s="66"/>
      <c r="D12" s="67" t="s">
        <v>88</v>
      </c>
      <c r="E12" s="65"/>
      <c r="F12" s="66"/>
      <c r="G12" s="67"/>
    </row>
    <row r="13" spans="1:7" s="30" customFormat="1" ht="15" customHeight="1" x14ac:dyDescent="0.2">
      <c r="B13" s="36" t="s">
        <v>60</v>
      </c>
      <c r="C13" s="35"/>
      <c r="D13" s="67" t="s">
        <v>85</v>
      </c>
      <c r="E13" s="91"/>
      <c r="F13" s="66"/>
      <c r="G13" s="67"/>
    </row>
    <row r="14" spans="1:7" s="30" customFormat="1" ht="15" customHeight="1" x14ac:dyDescent="0.2">
      <c r="B14" s="31" t="s">
        <v>61</v>
      </c>
      <c r="C14" s="32"/>
      <c r="D14" s="33" t="s">
        <v>76</v>
      </c>
      <c r="E14" s="73"/>
      <c r="F14" s="90"/>
      <c r="G14" s="68"/>
    </row>
    <row r="15" spans="1:7" s="34" customFormat="1" ht="15" customHeight="1" x14ac:dyDescent="0.2">
      <c r="B15" s="31" t="s">
        <v>62</v>
      </c>
      <c r="C15" s="35"/>
      <c r="D15" s="68" t="s">
        <v>84</v>
      </c>
      <c r="E15" s="73"/>
      <c r="F15" s="66"/>
      <c r="G15" s="68"/>
    </row>
    <row r="16" spans="1:7" s="24" customFormat="1" ht="15" customHeight="1" x14ac:dyDescent="0.2">
      <c r="B16" s="37" t="s">
        <v>63</v>
      </c>
      <c r="C16" s="22"/>
      <c r="D16" s="38" t="s">
        <v>86</v>
      </c>
      <c r="E16" s="65"/>
      <c r="F16" s="74"/>
      <c r="G16" s="89"/>
    </row>
    <row r="17" spans="2:4" s="24" customFormat="1" ht="18.75" customHeight="1" x14ac:dyDescent="0.2">
      <c r="B17" s="39"/>
      <c r="C17" s="23"/>
      <c r="D17" s="40"/>
    </row>
    <row r="18" spans="2:4" ht="18.75" customHeight="1" x14ac:dyDescent="0.2">
      <c r="B18" s="27" t="s">
        <v>64</v>
      </c>
      <c r="C18" s="28"/>
      <c r="D18" s="38" t="s">
        <v>65</v>
      </c>
    </row>
    <row r="19" spans="2:4" ht="15" customHeight="1" x14ac:dyDescent="0.2">
      <c r="B19" s="73"/>
      <c r="C19" s="74"/>
      <c r="D19" s="75" t="s">
        <v>71</v>
      </c>
    </row>
    <row r="20" spans="2:4" ht="18.75" customHeight="1" thickBot="1" x14ac:dyDescent="0.25">
      <c r="B20" s="31"/>
      <c r="C20" s="22"/>
      <c r="D20" s="41" t="s">
        <v>66</v>
      </c>
    </row>
    <row r="21" spans="2:4" ht="22.45" customHeight="1" x14ac:dyDescent="0.2">
      <c r="B21" s="95"/>
      <c r="C21" s="95"/>
      <c r="D21" s="95"/>
    </row>
    <row r="22" spans="2:4" ht="12.85" customHeight="1" x14ac:dyDescent="0.2">
      <c r="B22" s="42"/>
      <c r="D22" s="24"/>
    </row>
    <row r="23" spans="2:4" ht="12.85" customHeight="1" x14ac:dyDescent="0.2">
      <c r="D23" s="24"/>
    </row>
    <row r="24" spans="2:4" ht="12.85" customHeight="1" x14ac:dyDescent="0.2">
      <c r="D24" s="43"/>
    </row>
    <row r="25" spans="2:4" ht="12.85" customHeight="1" x14ac:dyDescent="0.2">
      <c r="D25" s="24"/>
    </row>
  </sheetData>
  <mergeCells count="3">
    <mergeCell ref="B1:D1"/>
    <mergeCell ref="B2:D2"/>
    <mergeCell ref="B21:D21"/>
  </mergeCells>
  <hyperlinks>
    <hyperlink ref="D19" r:id="rId1"/>
  </hyperlinks>
  <pageMargins left="0" right="0.59055118110236227" top="0" bottom="0.59055118110236227" header="0" footer="0.3937007874015748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Q67"/>
  <sheetViews>
    <sheetView showGridLines="0" zoomScaleNormal="100" workbookViewId="0">
      <selection activeCell="B5" sqref="B5"/>
    </sheetView>
  </sheetViews>
  <sheetFormatPr baseColWidth="10" defaultColWidth="10.875" defaultRowHeight="17.149999999999999" customHeight="1" x14ac:dyDescent="0.2"/>
  <cols>
    <col min="1" max="1" width="6.875" style="10" customWidth="1"/>
    <col min="2" max="2" width="42.5" style="10" bestFit="1" customWidth="1"/>
    <col min="3" max="3" width="1.5" style="10" customWidth="1"/>
    <col min="4" max="14" width="9.25" style="10" customWidth="1"/>
    <col min="15" max="16" width="9.5" style="10" customWidth="1"/>
    <col min="17" max="22" width="9.25" style="10" customWidth="1"/>
    <col min="23" max="16384" width="10.875" style="10"/>
  </cols>
  <sheetData>
    <row r="1" spans="1:16" ht="33" customHeight="1" x14ac:dyDescent="0.2">
      <c r="A1" s="14"/>
      <c r="B1" s="92" t="s">
        <v>56</v>
      </c>
      <c r="C1" s="92"/>
      <c r="D1" s="92"/>
    </row>
    <row r="2" spans="1:16" ht="17.149999999999999" customHeight="1" x14ac:dyDescent="0.25">
      <c r="A2" s="14"/>
      <c r="B2" s="93" t="s">
        <v>57</v>
      </c>
      <c r="C2" s="94"/>
      <c r="D2" s="94"/>
    </row>
    <row r="3" spans="1:16" ht="6.8" customHeight="1" x14ac:dyDescent="0.2">
      <c r="A3" s="15"/>
      <c r="B3" s="14"/>
      <c r="C3" s="14"/>
      <c r="D3" s="14"/>
    </row>
    <row r="5" spans="1:16" s="3" customFormat="1" ht="17.149999999999999" customHeight="1" x14ac:dyDescent="0.3">
      <c r="B5" s="1" t="s">
        <v>72</v>
      </c>
      <c r="C5" s="2"/>
      <c r="D5" s="100" t="s">
        <v>73</v>
      </c>
      <c r="E5" s="100"/>
      <c r="F5" s="100"/>
      <c r="G5" s="100"/>
      <c r="H5" s="100"/>
      <c r="I5" s="100"/>
      <c r="J5" s="100"/>
      <c r="K5" s="100"/>
      <c r="L5" s="100"/>
      <c r="M5" s="100"/>
      <c r="N5" s="100"/>
      <c r="O5" s="100"/>
      <c r="P5" s="100"/>
    </row>
    <row r="6" spans="1:16" s="5" customFormat="1" ht="2.35" customHeight="1" x14ac:dyDescent="0.2">
      <c r="A6" s="13"/>
      <c r="B6" s="45"/>
      <c r="C6" s="45"/>
      <c r="D6" s="45"/>
      <c r="E6" s="45"/>
      <c r="F6" s="98"/>
      <c r="G6" s="98"/>
      <c r="H6" s="98"/>
      <c r="I6" s="98"/>
      <c r="J6" s="98"/>
      <c r="K6" s="98"/>
      <c r="L6" s="98"/>
      <c r="M6" s="99"/>
      <c r="N6" s="45"/>
      <c r="O6" s="45"/>
      <c r="P6" s="45"/>
    </row>
    <row r="7" spans="1:16" s="5" customFormat="1" ht="6.8" customHeight="1" x14ac:dyDescent="0.2">
      <c r="A7" s="13"/>
      <c r="F7" s="97"/>
      <c r="G7" s="97"/>
      <c r="H7" s="97"/>
      <c r="I7" s="97"/>
      <c r="J7" s="97"/>
      <c r="L7" s="6"/>
      <c r="M7" s="44"/>
    </row>
    <row r="8" spans="1:16" s="5" customFormat="1" ht="17.149999999999999" customHeight="1" x14ac:dyDescent="0.2">
      <c r="A8" s="13"/>
      <c r="B8" s="69" t="s">
        <v>69</v>
      </c>
      <c r="C8" s="4"/>
      <c r="D8" s="70">
        <v>2006</v>
      </c>
      <c r="E8" s="70">
        <v>2007</v>
      </c>
      <c r="F8" s="70">
        <v>2008</v>
      </c>
      <c r="G8" s="70">
        <v>2009</v>
      </c>
      <c r="H8" s="70">
        <v>2010</v>
      </c>
      <c r="I8" s="70">
        <v>2011</v>
      </c>
      <c r="J8" s="70">
        <v>2012</v>
      </c>
      <c r="K8" s="70">
        <v>2013</v>
      </c>
      <c r="L8" s="70">
        <v>2014</v>
      </c>
      <c r="M8" s="70">
        <v>2015</v>
      </c>
      <c r="N8" s="70">
        <v>2016</v>
      </c>
      <c r="O8" s="70">
        <v>2017</v>
      </c>
      <c r="P8" s="70">
        <v>2018</v>
      </c>
    </row>
    <row r="9" spans="1:16" s="9" customFormat="1" ht="6.8" customHeight="1" x14ac:dyDescent="0.2">
      <c r="A9" s="12"/>
      <c r="B9" s="8"/>
      <c r="D9" s="7"/>
      <c r="E9" s="7"/>
      <c r="F9" s="7"/>
      <c r="G9" s="7"/>
      <c r="H9" s="7"/>
      <c r="I9" s="7"/>
      <c r="J9" s="7"/>
      <c r="K9" s="7"/>
      <c r="L9" s="12"/>
      <c r="M9" s="12"/>
    </row>
    <row r="10" spans="1:16" ht="16.600000000000001" customHeight="1" x14ac:dyDescent="0.2">
      <c r="B10" s="71" t="s">
        <v>1</v>
      </c>
      <c r="C10" s="46"/>
      <c r="D10" s="54">
        <v>39.700000000000003</v>
      </c>
      <c r="E10" s="54">
        <v>51.4</v>
      </c>
      <c r="F10" s="55">
        <v>39.299999999999997</v>
      </c>
      <c r="G10" s="55">
        <v>37.4</v>
      </c>
      <c r="H10" s="55">
        <v>57.8</v>
      </c>
      <c r="I10" s="54">
        <v>75.900000000000006</v>
      </c>
      <c r="J10" s="54">
        <v>90.558000000000007</v>
      </c>
      <c r="K10" s="54">
        <v>104.5</v>
      </c>
      <c r="L10" s="54">
        <v>99.8</v>
      </c>
      <c r="M10" s="54">
        <v>93.1</v>
      </c>
      <c r="N10" s="54">
        <v>93.7</v>
      </c>
      <c r="O10" s="54">
        <v>99.5</v>
      </c>
      <c r="P10" s="81">
        <v>92.7</v>
      </c>
    </row>
    <row r="11" spans="1:16" ht="16.600000000000001" customHeight="1" x14ac:dyDescent="0.2">
      <c r="B11" s="72" t="s">
        <v>2</v>
      </c>
      <c r="C11" s="46"/>
      <c r="D11" s="54">
        <v>6.8</v>
      </c>
      <c r="E11" s="54">
        <v>11.5</v>
      </c>
      <c r="F11" s="55">
        <v>6.5</v>
      </c>
      <c r="G11" s="55">
        <v>5.5</v>
      </c>
      <c r="H11" s="55">
        <v>14.7</v>
      </c>
      <c r="I11" s="54">
        <v>14.628</v>
      </c>
      <c r="J11" s="54">
        <v>16.95</v>
      </c>
      <c r="K11" s="54">
        <v>16.8</v>
      </c>
      <c r="L11" s="54">
        <v>16.899999999999999</v>
      </c>
      <c r="M11" s="54">
        <v>19.8</v>
      </c>
      <c r="N11" s="54">
        <v>21.5</v>
      </c>
      <c r="O11" s="54">
        <v>22.91</v>
      </c>
      <c r="P11" s="81">
        <v>25.1</v>
      </c>
    </row>
    <row r="12" spans="1:16" ht="16.600000000000001" customHeight="1" x14ac:dyDescent="0.2">
      <c r="B12" s="72" t="s">
        <v>3</v>
      </c>
      <c r="C12" s="46"/>
      <c r="D12" s="54">
        <v>7</v>
      </c>
      <c r="E12" s="54">
        <v>7</v>
      </c>
      <c r="F12" s="55">
        <v>8.5</v>
      </c>
      <c r="G12" s="55">
        <v>8</v>
      </c>
      <c r="H12" s="55">
        <v>22.4</v>
      </c>
      <c r="I12" s="54">
        <v>33.9</v>
      </c>
      <c r="J12" s="54">
        <v>44.48</v>
      </c>
      <c r="K12" s="54">
        <v>54.7</v>
      </c>
      <c r="L12" s="54">
        <v>54.7</v>
      </c>
      <c r="M12" s="54">
        <v>37.700000000000003</v>
      </c>
      <c r="N12" s="54">
        <v>42.271000000000001</v>
      </c>
      <c r="O12" s="54">
        <v>50.1</v>
      </c>
      <c r="P12" s="81">
        <v>38.5</v>
      </c>
    </row>
    <row r="13" spans="1:16" ht="16.600000000000001" customHeight="1" x14ac:dyDescent="0.2">
      <c r="B13" s="72" t="s">
        <v>4</v>
      </c>
      <c r="C13" s="46"/>
      <c r="D13" s="54">
        <v>7.3</v>
      </c>
      <c r="E13" s="54">
        <v>8.1</v>
      </c>
      <c r="F13" s="55">
        <v>7.1</v>
      </c>
      <c r="G13" s="55">
        <v>7.7</v>
      </c>
      <c r="H13" s="55">
        <v>11.2</v>
      </c>
      <c r="I13" s="54">
        <v>12</v>
      </c>
      <c r="J13" s="54">
        <v>11</v>
      </c>
      <c r="K13" s="54">
        <v>12.6</v>
      </c>
      <c r="L13" s="54">
        <v>12.6</v>
      </c>
      <c r="M13" s="54">
        <v>10.7</v>
      </c>
      <c r="N13" s="54">
        <v>11.9</v>
      </c>
      <c r="O13" s="54">
        <v>8.4</v>
      </c>
      <c r="P13" s="81">
        <v>6.5</v>
      </c>
    </row>
    <row r="14" spans="1:16" ht="16.600000000000001" customHeight="1" x14ac:dyDescent="0.2">
      <c r="B14" s="72" t="s">
        <v>5</v>
      </c>
      <c r="C14" s="46"/>
      <c r="D14" s="54">
        <v>7.9</v>
      </c>
      <c r="E14" s="54">
        <v>12.3</v>
      </c>
      <c r="F14" s="55">
        <v>8.1999999999999993</v>
      </c>
      <c r="G14" s="55">
        <v>7</v>
      </c>
      <c r="H14" s="55">
        <v>5.2</v>
      </c>
      <c r="I14" s="54">
        <v>10.1</v>
      </c>
      <c r="J14" s="54">
        <v>10.7</v>
      </c>
      <c r="K14" s="54">
        <v>14.9</v>
      </c>
      <c r="L14" s="54">
        <v>10.5</v>
      </c>
      <c r="M14" s="54">
        <v>13.9</v>
      </c>
      <c r="N14" s="54">
        <v>12.75</v>
      </c>
      <c r="O14" s="54">
        <v>14.24</v>
      </c>
      <c r="P14" s="81">
        <v>14.9</v>
      </c>
    </row>
    <row r="15" spans="1:16" ht="22.45" customHeight="1" x14ac:dyDescent="0.2">
      <c r="B15" s="72" t="s">
        <v>6</v>
      </c>
      <c r="C15" s="46"/>
      <c r="D15" s="54">
        <v>10.7</v>
      </c>
      <c r="E15" s="54">
        <v>12.5</v>
      </c>
      <c r="F15" s="55">
        <v>9</v>
      </c>
      <c r="G15" s="55">
        <v>9.1999999999999993</v>
      </c>
      <c r="H15" s="55">
        <v>4.3</v>
      </c>
      <c r="I15" s="54">
        <v>5.3</v>
      </c>
      <c r="J15" s="54">
        <v>7.4279999999999999</v>
      </c>
      <c r="K15" s="54">
        <v>5.5</v>
      </c>
      <c r="L15" s="54">
        <v>5.0999999999999996</v>
      </c>
      <c r="M15" s="54">
        <v>11</v>
      </c>
      <c r="N15" s="54">
        <v>5.2030000000000003</v>
      </c>
      <c r="O15" s="54">
        <v>3.9</v>
      </c>
      <c r="P15" s="81">
        <v>7.7</v>
      </c>
    </row>
    <row r="16" spans="1:16" ht="16.600000000000001" customHeight="1" x14ac:dyDescent="0.2">
      <c r="B16" s="71" t="s">
        <v>7</v>
      </c>
      <c r="C16" s="49"/>
      <c r="D16" s="52">
        <v>13.3</v>
      </c>
      <c r="E16" s="52">
        <v>19.3</v>
      </c>
      <c r="F16" s="57">
        <v>21.2</v>
      </c>
      <c r="G16" s="57">
        <v>19.7</v>
      </c>
      <c r="H16" s="57">
        <v>24.2</v>
      </c>
      <c r="I16" s="52">
        <v>18.100000000000001</v>
      </c>
      <c r="J16" s="52">
        <v>32.4</v>
      </c>
      <c r="K16" s="52">
        <v>23.5</v>
      </c>
      <c r="L16" s="52">
        <v>41.2</v>
      </c>
      <c r="M16" s="52">
        <v>26.4</v>
      </c>
      <c r="N16" s="52">
        <v>26.9</v>
      </c>
      <c r="O16" s="52">
        <v>21.5</v>
      </c>
      <c r="P16" s="81">
        <v>49.6</v>
      </c>
    </row>
    <row r="17" spans="2:17" ht="16.600000000000001" customHeight="1" x14ac:dyDescent="0.2">
      <c r="B17" s="72" t="s">
        <v>8</v>
      </c>
      <c r="C17" s="49"/>
      <c r="D17" s="52">
        <v>8.6</v>
      </c>
      <c r="E17" s="52">
        <v>14</v>
      </c>
      <c r="F17" s="57">
        <v>15.4</v>
      </c>
      <c r="G17" s="57">
        <v>13.2</v>
      </c>
      <c r="H17" s="57">
        <v>18.100000000000001</v>
      </c>
      <c r="I17" s="52">
        <v>17.172499999999999</v>
      </c>
      <c r="J17" s="52">
        <v>19.079999999999998</v>
      </c>
      <c r="K17" s="52">
        <v>21.2</v>
      </c>
      <c r="L17" s="52">
        <v>23.4</v>
      </c>
      <c r="M17" s="52">
        <v>23.3</v>
      </c>
      <c r="N17" s="52">
        <v>24.966000000000001</v>
      </c>
      <c r="O17" s="52">
        <v>20.149000000000001</v>
      </c>
      <c r="P17" s="81">
        <v>48.3</v>
      </c>
    </row>
    <row r="18" spans="2:17" ht="16.600000000000001" customHeight="1" x14ac:dyDescent="0.2">
      <c r="B18" s="72" t="s">
        <v>9</v>
      </c>
      <c r="C18" s="49"/>
      <c r="D18" s="52">
        <v>0</v>
      </c>
      <c r="E18" s="52">
        <v>0</v>
      </c>
      <c r="F18" s="52">
        <v>0.1</v>
      </c>
      <c r="G18" s="57">
        <v>1.1000000000000001</v>
      </c>
      <c r="H18" s="57">
        <v>0.5</v>
      </c>
      <c r="I18" s="52">
        <v>0</v>
      </c>
      <c r="J18" s="52">
        <v>0</v>
      </c>
      <c r="K18" s="52">
        <v>0.7</v>
      </c>
      <c r="L18" s="52">
        <v>0.3</v>
      </c>
      <c r="M18" s="52">
        <v>0</v>
      </c>
      <c r="N18" s="52">
        <v>0.41499999999999998</v>
      </c>
      <c r="O18" s="52">
        <v>0</v>
      </c>
      <c r="P18" s="81">
        <v>0</v>
      </c>
    </row>
    <row r="19" spans="2:17" ht="22.45" customHeight="1" x14ac:dyDescent="0.2">
      <c r="B19" s="72" t="s">
        <v>10</v>
      </c>
      <c r="C19" s="49"/>
      <c r="D19" s="52">
        <v>4.7</v>
      </c>
      <c r="E19" s="52">
        <v>5.3</v>
      </c>
      <c r="F19" s="57">
        <v>5.7</v>
      </c>
      <c r="G19" s="57">
        <v>5.4</v>
      </c>
      <c r="H19" s="57">
        <v>5.6</v>
      </c>
      <c r="I19" s="52">
        <v>0.871</v>
      </c>
      <c r="J19" s="52">
        <v>13.25</v>
      </c>
      <c r="K19" s="52">
        <v>1.6</v>
      </c>
      <c r="L19" s="52">
        <v>17.5</v>
      </c>
      <c r="M19" s="52">
        <v>3.1</v>
      </c>
      <c r="N19" s="52">
        <v>1.5349999999999999</v>
      </c>
      <c r="O19" s="52">
        <v>1.409</v>
      </c>
      <c r="P19" s="81">
        <v>1.3</v>
      </c>
    </row>
    <row r="20" spans="2:17" ht="16.600000000000001" customHeight="1" x14ac:dyDescent="0.2">
      <c r="B20" s="71" t="s">
        <v>11</v>
      </c>
      <c r="C20" s="49"/>
      <c r="D20" s="52">
        <v>172.1</v>
      </c>
      <c r="E20" s="52">
        <v>149</v>
      </c>
      <c r="F20" s="57">
        <v>74.400000000000006</v>
      </c>
      <c r="G20" s="57">
        <v>64.8</v>
      </c>
      <c r="H20" s="57">
        <v>42.3</v>
      </c>
      <c r="I20" s="52">
        <v>39.5</v>
      </c>
      <c r="J20" s="52">
        <v>54.936999999999998</v>
      </c>
      <c r="K20" s="52">
        <v>56.2</v>
      </c>
      <c r="L20" s="52">
        <v>48.6</v>
      </c>
      <c r="M20" s="52">
        <v>70.900000000000006</v>
      </c>
      <c r="N20" s="52">
        <v>81.400000000000006</v>
      </c>
      <c r="O20" s="52">
        <v>88.2</v>
      </c>
      <c r="P20" s="81">
        <v>86</v>
      </c>
      <c r="Q20" s="79"/>
    </row>
    <row r="21" spans="2:17" ht="16.600000000000001" customHeight="1" x14ac:dyDescent="0.2">
      <c r="B21" s="72" t="s">
        <v>12</v>
      </c>
      <c r="C21" s="49"/>
      <c r="D21" s="52">
        <v>88.4</v>
      </c>
      <c r="E21" s="52">
        <v>80.099999999999994</v>
      </c>
      <c r="F21" s="57">
        <v>33.9</v>
      </c>
      <c r="G21" s="57">
        <v>39.1</v>
      </c>
      <c r="H21" s="57">
        <v>10</v>
      </c>
      <c r="I21" s="52">
        <v>5</v>
      </c>
      <c r="J21" s="52">
        <v>18.97</v>
      </c>
      <c r="K21" s="52">
        <v>13.9</v>
      </c>
      <c r="L21" s="52">
        <v>13.5</v>
      </c>
      <c r="M21" s="52">
        <v>24.9</v>
      </c>
      <c r="N21" s="52">
        <v>14.052</v>
      </c>
      <c r="O21" s="52">
        <v>16.218</v>
      </c>
      <c r="P21" s="81">
        <v>16.100000000000001</v>
      </c>
    </row>
    <row r="22" spans="2:17" ht="16.600000000000001" customHeight="1" x14ac:dyDescent="0.2">
      <c r="B22" s="72" t="s">
        <v>13</v>
      </c>
      <c r="C22" s="49"/>
      <c r="D22" s="52">
        <v>0</v>
      </c>
      <c r="E22" s="52">
        <v>0</v>
      </c>
      <c r="F22" s="52">
        <v>0</v>
      </c>
      <c r="G22" s="52">
        <v>0</v>
      </c>
      <c r="H22" s="52">
        <v>7.5</v>
      </c>
      <c r="I22" s="52">
        <v>7.5</v>
      </c>
      <c r="J22" s="52">
        <v>7.5</v>
      </c>
      <c r="K22" s="52">
        <v>9.5</v>
      </c>
      <c r="L22" s="52">
        <v>12.5</v>
      </c>
      <c r="M22" s="52">
        <v>16.5</v>
      </c>
      <c r="N22" s="52">
        <v>20</v>
      </c>
      <c r="O22" s="52">
        <v>22.7</v>
      </c>
      <c r="P22" s="81">
        <v>20.399999999999999</v>
      </c>
    </row>
    <row r="23" spans="2:17" ht="16.600000000000001" customHeight="1" x14ac:dyDescent="0.2">
      <c r="B23" s="72" t="s">
        <v>14</v>
      </c>
      <c r="C23" s="49"/>
      <c r="D23" s="52">
        <v>2.7</v>
      </c>
      <c r="E23" s="52">
        <v>1.6</v>
      </c>
      <c r="F23" s="57">
        <v>6.4</v>
      </c>
      <c r="G23" s="57">
        <v>4</v>
      </c>
      <c r="H23" s="57">
        <v>3</v>
      </c>
      <c r="I23" s="52">
        <v>3.8725000000000001</v>
      </c>
      <c r="J23" s="52">
        <v>5.6050000000000004</v>
      </c>
      <c r="K23" s="52">
        <v>6</v>
      </c>
      <c r="L23" s="52">
        <v>6.8</v>
      </c>
      <c r="M23" s="52">
        <v>10.3</v>
      </c>
      <c r="N23" s="52">
        <v>14.21</v>
      </c>
      <c r="O23" s="52">
        <v>7.5</v>
      </c>
      <c r="P23" s="81">
        <v>7.8</v>
      </c>
    </row>
    <row r="24" spans="2:17" ht="16.600000000000001" customHeight="1" x14ac:dyDescent="0.2">
      <c r="B24" s="72" t="s">
        <v>15</v>
      </c>
      <c r="C24" s="49"/>
      <c r="D24" s="52">
        <v>40.9</v>
      </c>
      <c r="E24" s="52">
        <v>31.3</v>
      </c>
      <c r="F24" s="57">
        <v>34</v>
      </c>
      <c r="G24" s="57">
        <v>20.100000000000001</v>
      </c>
      <c r="H24" s="57">
        <v>21.9</v>
      </c>
      <c r="I24" s="52">
        <v>23.1</v>
      </c>
      <c r="J24" s="52">
        <v>22.861999999999998</v>
      </c>
      <c r="K24" s="52">
        <v>26.8</v>
      </c>
      <c r="L24" s="52">
        <v>15.8</v>
      </c>
      <c r="M24" s="52">
        <v>15.4</v>
      </c>
      <c r="N24" s="52">
        <v>28.7</v>
      </c>
      <c r="O24" s="52">
        <v>40</v>
      </c>
      <c r="P24" s="81">
        <v>41.1</v>
      </c>
    </row>
    <row r="25" spans="2:17" ht="22.45" customHeight="1" x14ac:dyDescent="0.2">
      <c r="B25" s="72" t="s">
        <v>16</v>
      </c>
      <c r="C25" s="49"/>
      <c r="D25" s="52">
        <v>40.1</v>
      </c>
      <c r="E25" s="52">
        <v>36.200000000000003</v>
      </c>
      <c r="F25" s="57">
        <v>0.1</v>
      </c>
      <c r="G25" s="57">
        <v>1.6</v>
      </c>
      <c r="H25" s="57">
        <v>6</v>
      </c>
      <c r="I25" s="52">
        <v>0</v>
      </c>
      <c r="J25" s="52">
        <v>0</v>
      </c>
      <c r="K25" s="52">
        <v>0</v>
      </c>
      <c r="L25" s="52">
        <v>0</v>
      </c>
      <c r="M25" s="52">
        <v>3.8</v>
      </c>
      <c r="N25" s="52">
        <v>4.4000000000000004</v>
      </c>
      <c r="O25" s="52">
        <v>1.823</v>
      </c>
      <c r="P25" s="81">
        <v>0.6</v>
      </c>
    </row>
    <row r="26" spans="2:17" ht="16.600000000000001" customHeight="1" x14ac:dyDescent="0.2">
      <c r="B26" s="71" t="s">
        <v>17</v>
      </c>
      <c r="C26" s="49"/>
      <c r="D26" s="52">
        <v>69.400000000000006</v>
      </c>
      <c r="E26" s="52">
        <v>60.6</v>
      </c>
      <c r="F26" s="57">
        <v>88.4</v>
      </c>
      <c r="G26" s="57">
        <v>90.6</v>
      </c>
      <c r="H26" s="57">
        <v>52</v>
      </c>
      <c r="I26" s="52">
        <v>120.4</v>
      </c>
      <c r="J26" s="52">
        <v>156.80000000000001</v>
      </c>
      <c r="K26" s="52">
        <v>164.7</v>
      </c>
      <c r="L26" s="52">
        <v>131.19999999999999</v>
      </c>
      <c r="M26" s="52">
        <v>153.4</v>
      </c>
      <c r="N26" s="52">
        <v>113.2</v>
      </c>
      <c r="O26" s="52">
        <v>127.6</v>
      </c>
      <c r="P26" s="81">
        <f>SUM(P27:P32)</f>
        <v>85.299999999999983</v>
      </c>
    </row>
    <row r="27" spans="2:17" ht="16.600000000000001" customHeight="1" x14ac:dyDescent="0.2">
      <c r="B27" s="72" t="s">
        <v>18</v>
      </c>
      <c r="C27" s="49"/>
      <c r="D27" s="52">
        <v>40.1</v>
      </c>
      <c r="E27" s="52">
        <v>32.4</v>
      </c>
      <c r="F27" s="57">
        <v>47.9</v>
      </c>
      <c r="G27" s="57">
        <v>44.7</v>
      </c>
      <c r="H27" s="57">
        <v>1.2</v>
      </c>
      <c r="I27" s="52">
        <v>60.8</v>
      </c>
      <c r="J27" s="52">
        <v>23.100999999999999</v>
      </c>
      <c r="K27" s="52">
        <v>23.7</v>
      </c>
      <c r="L27" s="52">
        <v>11.5</v>
      </c>
      <c r="M27" s="52">
        <v>14.9</v>
      </c>
      <c r="N27" s="52">
        <v>11.782999999999999</v>
      </c>
      <c r="O27" s="52">
        <v>31.866</v>
      </c>
      <c r="P27" s="81">
        <v>26.7</v>
      </c>
    </row>
    <row r="28" spans="2:17" ht="16.600000000000001" customHeight="1" x14ac:dyDescent="0.2">
      <c r="B28" s="72" t="s">
        <v>19</v>
      </c>
      <c r="C28" s="49"/>
      <c r="D28" s="52">
        <v>13.1</v>
      </c>
      <c r="E28" s="52">
        <v>9.5</v>
      </c>
      <c r="F28" s="57">
        <v>12.6</v>
      </c>
      <c r="G28" s="57">
        <v>10.4</v>
      </c>
      <c r="H28" s="57">
        <v>16.399999999999999</v>
      </c>
      <c r="I28" s="52">
        <v>31.1</v>
      </c>
      <c r="J28" s="52">
        <v>37.503</v>
      </c>
      <c r="K28" s="52">
        <v>36.1</v>
      </c>
      <c r="L28" s="52">
        <v>66.3</v>
      </c>
      <c r="M28" s="52">
        <v>38.6</v>
      </c>
      <c r="N28" s="52">
        <v>63.220999999999997</v>
      </c>
      <c r="O28" s="52">
        <v>48.115000000000002</v>
      </c>
      <c r="P28" s="81">
        <v>29.6</v>
      </c>
    </row>
    <row r="29" spans="2:17" ht="16.600000000000001" customHeight="1" x14ac:dyDescent="0.2">
      <c r="B29" s="72" t="s">
        <v>20</v>
      </c>
      <c r="C29" s="49"/>
      <c r="D29" s="52">
        <v>3</v>
      </c>
      <c r="E29" s="52">
        <v>3</v>
      </c>
      <c r="F29" s="57">
        <v>2.6</v>
      </c>
      <c r="G29" s="57">
        <v>3</v>
      </c>
      <c r="H29" s="57">
        <v>28</v>
      </c>
      <c r="I29" s="52">
        <v>18.8</v>
      </c>
      <c r="J29" s="52">
        <v>5.75</v>
      </c>
      <c r="K29" s="52">
        <v>14.9</v>
      </c>
      <c r="L29" s="52">
        <v>14.2</v>
      </c>
      <c r="M29" s="52">
        <v>11.4</v>
      </c>
      <c r="N29" s="52">
        <v>10</v>
      </c>
      <c r="O29" s="52">
        <v>19.7</v>
      </c>
      <c r="P29" s="81">
        <v>6.4</v>
      </c>
    </row>
    <row r="30" spans="2:17" ht="16.600000000000001" customHeight="1" x14ac:dyDescent="0.2">
      <c r="B30" s="72" t="s">
        <v>21</v>
      </c>
      <c r="C30" s="49"/>
      <c r="D30" s="52">
        <v>0</v>
      </c>
      <c r="E30" s="52">
        <v>0</v>
      </c>
      <c r="F30" s="52">
        <v>0</v>
      </c>
      <c r="G30" s="52">
        <v>0</v>
      </c>
      <c r="H30" s="52">
        <v>0</v>
      </c>
      <c r="I30" s="52">
        <v>0</v>
      </c>
      <c r="J30" s="52">
        <v>0</v>
      </c>
      <c r="K30" s="52">
        <v>0</v>
      </c>
      <c r="L30" s="52">
        <v>0</v>
      </c>
      <c r="M30" s="52">
        <v>0</v>
      </c>
      <c r="N30" s="52">
        <v>0</v>
      </c>
      <c r="O30" s="52">
        <v>0</v>
      </c>
      <c r="P30" s="81">
        <v>0</v>
      </c>
    </row>
    <row r="31" spans="2:17" ht="16.600000000000001" customHeight="1" x14ac:dyDescent="0.2">
      <c r="B31" s="72" t="s">
        <v>22</v>
      </c>
      <c r="C31" s="49"/>
      <c r="D31" s="52">
        <v>9</v>
      </c>
      <c r="E31" s="52">
        <v>13.5</v>
      </c>
      <c r="F31" s="57">
        <v>22.9</v>
      </c>
      <c r="G31" s="57">
        <v>27.5</v>
      </c>
      <c r="H31" s="57">
        <v>1.3</v>
      </c>
      <c r="I31" s="52">
        <v>1</v>
      </c>
      <c r="J31" s="52">
        <v>85.376000000000005</v>
      </c>
      <c r="K31" s="52">
        <v>85</v>
      </c>
      <c r="L31" s="52">
        <v>32.799999999999997</v>
      </c>
      <c r="M31" s="52">
        <v>82.1</v>
      </c>
      <c r="N31" s="52">
        <v>20.399999999999999</v>
      </c>
      <c r="O31" s="52">
        <v>21.334</v>
      </c>
      <c r="P31" s="81">
        <v>22.5</v>
      </c>
    </row>
    <row r="32" spans="2:17" ht="22.45" customHeight="1" x14ac:dyDescent="0.2">
      <c r="B32" s="72" t="s">
        <v>23</v>
      </c>
      <c r="C32" s="49"/>
      <c r="D32" s="52">
        <v>4.3</v>
      </c>
      <c r="E32" s="52">
        <v>2.2000000000000002</v>
      </c>
      <c r="F32" s="57">
        <v>2.4</v>
      </c>
      <c r="G32" s="57">
        <v>5</v>
      </c>
      <c r="H32" s="57">
        <v>5.0999999999999996</v>
      </c>
      <c r="I32" s="52">
        <v>8.6999999999999993</v>
      </c>
      <c r="J32" s="52">
        <v>5</v>
      </c>
      <c r="K32" s="52">
        <v>5</v>
      </c>
      <c r="L32" s="52">
        <v>6.4</v>
      </c>
      <c r="M32" s="52">
        <v>6.4</v>
      </c>
      <c r="N32" s="52">
        <v>7.83</v>
      </c>
      <c r="O32" s="52">
        <v>6.59</v>
      </c>
      <c r="P32" s="81">
        <v>0.1</v>
      </c>
    </row>
    <row r="33" spans="2:16" ht="16.600000000000001" customHeight="1" x14ac:dyDescent="0.2">
      <c r="B33" s="71" t="s">
        <v>24</v>
      </c>
      <c r="C33" s="49"/>
      <c r="D33" s="52">
        <v>7.7</v>
      </c>
      <c r="E33" s="52">
        <v>13.7</v>
      </c>
      <c r="F33" s="57">
        <v>12.8</v>
      </c>
      <c r="G33" s="57">
        <v>9.9</v>
      </c>
      <c r="H33" s="57">
        <v>5</v>
      </c>
      <c r="I33" s="52">
        <v>4.4000000000000004</v>
      </c>
      <c r="J33" s="52">
        <v>5.242</v>
      </c>
      <c r="K33" s="52">
        <v>6.9</v>
      </c>
      <c r="L33" s="52">
        <v>18.399999999999999</v>
      </c>
      <c r="M33" s="52">
        <v>20.5</v>
      </c>
      <c r="N33" s="52">
        <v>11.8</v>
      </c>
      <c r="O33" s="52">
        <v>43.6</v>
      </c>
      <c r="P33" s="81">
        <v>25.2</v>
      </c>
    </row>
    <row r="34" spans="2:16" ht="16.600000000000001" customHeight="1" x14ac:dyDescent="0.2">
      <c r="B34" s="72" t="s">
        <v>25</v>
      </c>
      <c r="C34" s="49"/>
      <c r="D34" s="52">
        <v>0.3</v>
      </c>
      <c r="E34" s="52">
        <v>1</v>
      </c>
      <c r="F34" s="57">
        <v>2.9</v>
      </c>
      <c r="G34" s="57">
        <v>3</v>
      </c>
      <c r="H34" s="57">
        <v>3</v>
      </c>
      <c r="I34" s="57">
        <v>3</v>
      </c>
      <c r="J34" s="57">
        <v>3</v>
      </c>
      <c r="K34" s="57">
        <v>5.9</v>
      </c>
      <c r="L34" s="57">
        <v>13.8</v>
      </c>
      <c r="M34" s="57">
        <v>15.5</v>
      </c>
      <c r="N34" s="57">
        <v>6.3</v>
      </c>
      <c r="O34" s="57">
        <v>9.8000000000000007</v>
      </c>
      <c r="P34" s="82">
        <v>5.6</v>
      </c>
    </row>
    <row r="35" spans="2:16" ht="16.600000000000001" customHeight="1" x14ac:dyDescent="0.2">
      <c r="B35" s="72" t="s">
        <v>26</v>
      </c>
      <c r="C35" s="49"/>
      <c r="D35" s="52">
        <v>0</v>
      </c>
      <c r="E35" s="52">
        <v>0</v>
      </c>
      <c r="F35" s="52">
        <v>0.3</v>
      </c>
      <c r="G35" s="57">
        <v>0</v>
      </c>
      <c r="H35" s="52">
        <v>0</v>
      </c>
      <c r="I35" s="52">
        <v>0</v>
      </c>
      <c r="J35" s="52">
        <v>0</v>
      </c>
      <c r="K35" s="52">
        <v>0</v>
      </c>
      <c r="L35" s="52">
        <v>0</v>
      </c>
      <c r="M35" s="52">
        <v>0</v>
      </c>
      <c r="N35" s="52">
        <v>0</v>
      </c>
      <c r="O35" s="52">
        <v>0</v>
      </c>
      <c r="P35" s="81">
        <v>0</v>
      </c>
    </row>
    <row r="36" spans="2:16" ht="22.45" customHeight="1" x14ac:dyDescent="0.2">
      <c r="B36" s="72" t="s">
        <v>24</v>
      </c>
      <c r="C36" s="49"/>
      <c r="D36" s="52">
        <v>7.4</v>
      </c>
      <c r="E36" s="52">
        <v>12.7</v>
      </c>
      <c r="F36" s="57">
        <v>9.6</v>
      </c>
      <c r="G36" s="57">
        <v>6.9</v>
      </c>
      <c r="H36" s="57">
        <v>2</v>
      </c>
      <c r="I36" s="52">
        <v>1.38</v>
      </c>
      <c r="J36" s="52">
        <v>2.242</v>
      </c>
      <c r="K36" s="52">
        <v>1</v>
      </c>
      <c r="L36" s="52">
        <v>4.5999999999999996</v>
      </c>
      <c r="M36" s="52">
        <v>5</v>
      </c>
      <c r="N36" s="52">
        <v>5.5</v>
      </c>
      <c r="O36" s="52">
        <v>33.799999999999997</v>
      </c>
      <c r="P36" s="81">
        <v>19.600000000000001</v>
      </c>
    </row>
    <row r="37" spans="2:16" ht="16.600000000000001" customHeight="1" x14ac:dyDescent="0.2">
      <c r="B37" s="76" t="s">
        <v>27</v>
      </c>
      <c r="C37" s="46"/>
      <c r="D37" s="54">
        <v>180.6</v>
      </c>
      <c r="E37" s="54">
        <v>221.5</v>
      </c>
      <c r="F37" s="55">
        <v>201.9</v>
      </c>
      <c r="G37" s="55">
        <v>194.8</v>
      </c>
      <c r="H37" s="55">
        <v>183.8</v>
      </c>
      <c r="I37" s="54">
        <v>70.900000000000006</v>
      </c>
      <c r="J37" s="54">
        <v>98.204999999999998</v>
      </c>
      <c r="K37" s="54">
        <v>158.6</v>
      </c>
      <c r="L37" s="54">
        <v>230.8</v>
      </c>
      <c r="M37" s="54">
        <v>316.2</v>
      </c>
      <c r="N37" s="54">
        <v>313.8</v>
      </c>
      <c r="O37" s="54">
        <v>285.60000000000002</v>
      </c>
      <c r="P37" s="81">
        <v>214.2</v>
      </c>
    </row>
    <row r="38" spans="2:16" ht="16.600000000000001" customHeight="1" x14ac:dyDescent="0.2">
      <c r="B38" s="72" t="s">
        <v>28</v>
      </c>
      <c r="C38" s="46"/>
      <c r="D38" s="54">
        <v>28.6</v>
      </c>
      <c r="E38" s="54">
        <v>6.7</v>
      </c>
      <c r="F38" s="55">
        <v>13</v>
      </c>
      <c r="G38" s="55">
        <v>3.7</v>
      </c>
      <c r="H38" s="55">
        <v>3.2</v>
      </c>
      <c r="I38" s="54">
        <v>14.1</v>
      </c>
      <c r="J38" s="54">
        <v>36.576000000000001</v>
      </c>
      <c r="K38" s="54">
        <v>28.8</v>
      </c>
      <c r="L38" s="54">
        <v>71.599999999999994</v>
      </c>
      <c r="M38" s="54">
        <v>174</v>
      </c>
      <c r="N38" s="54">
        <v>131.63999999999999</v>
      </c>
      <c r="O38" s="54">
        <v>51.104999999999997</v>
      </c>
      <c r="P38" s="81">
        <v>60.6</v>
      </c>
    </row>
    <row r="39" spans="2:16" ht="22.45" customHeight="1" x14ac:dyDescent="0.2">
      <c r="B39" s="72" t="s">
        <v>29</v>
      </c>
      <c r="C39" s="46"/>
      <c r="D39" s="54">
        <v>152</v>
      </c>
      <c r="E39" s="54">
        <v>214.8</v>
      </c>
      <c r="F39" s="55">
        <v>188.9</v>
      </c>
      <c r="G39" s="55">
        <v>191.1</v>
      </c>
      <c r="H39" s="55">
        <v>180.5</v>
      </c>
      <c r="I39" s="54">
        <v>56.835999999999999</v>
      </c>
      <c r="J39" s="54">
        <v>61.628999999999998</v>
      </c>
      <c r="K39" s="54">
        <v>129.80000000000001</v>
      </c>
      <c r="L39" s="54">
        <v>159.19999999999999</v>
      </c>
      <c r="M39" s="54">
        <v>142.19999999999999</v>
      </c>
      <c r="N39" s="54">
        <v>182.154</v>
      </c>
      <c r="O39" s="54">
        <v>234.53</v>
      </c>
      <c r="P39" s="81">
        <v>153.6</v>
      </c>
    </row>
    <row r="40" spans="2:16" ht="16.600000000000001" customHeight="1" x14ac:dyDescent="0.2">
      <c r="B40" s="71" t="s">
        <v>30</v>
      </c>
      <c r="C40" s="49"/>
      <c r="D40" s="52">
        <v>31.9</v>
      </c>
      <c r="E40" s="52">
        <v>82.6</v>
      </c>
      <c r="F40" s="57">
        <v>110.8</v>
      </c>
      <c r="G40" s="57">
        <v>83.6</v>
      </c>
      <c r="H40" s="57">
        <v>50.5</v>
      </c>
      <c r="I40" s="52">
        <v>35.9</v>
      </c>
      <c r="J40" s="52">
        <v>62.561999999999998</v>
      </c>
      <c r="K40" s="52">
        <v>108.1</v>
      </c>
      <c r="L40" s="52">
        <v>76.2</v>
      </c>
      <c r="M40" s="52">
        <v>142.6</v>
      </c>
      <c r="N40" s="52">
        <v>157.80000000000001</v>
      </c>
      <c r="O40" s="52">
        <v>169.4</v>
      </c>
      <c r="P40" s="81">
        <f>SUM(P41:P43)</f>
        <v>155.4</v>
      </c>
    </row>
    <row r="41" spans="2:16" ht="16.600000000000001" customHeight="1" x14ac:dyDescent="0.2">
      <c r="B41" s="72" t="s">
        <v>31</v>
      </c>
      <c r="C41" s="49"/>
      <c r="D41" s="52">
        <v>14.7</v>
      </c>
      <c r="E41" s="52">
        <v>48</v>
      </c>
      <c r="F41" s="57">
        <v>78.3</v>
      </c>
      <c r="G41" s="57">
        <v>68.900000000000006</v>
      </c>
      <c r="H41" s="57">
        <v>40</v>
      </c>
      <c r="I41" s="52">
        <v>33.918999999999997</v>
      </c>
      <c r="J41" s="52">
        <v>25.568000000000001</v>
      </c>
      <c r="K41" s="52">
        <v>32.9</v>
      </c>
      <c r="L41" s="52">
        <v>21.8</v>
      </c>
      <c r="M41" s="52">
        <v>66.400000000000006</v>
      </c>
      <c r="N41" s="52">
        <v>113.214</v>
      </c>
      <c r="O41" s="52">
        <v>146.708</v>
      </c>
      <c r="P41" s="81">
        <v>143.69999999999999</v>
      </c>
    </row>
    <row r="42" spans="2:16" ht="16.600000000000001" customHeight="1" x14ac:dyDescent="0.2">
      <c r="B42" s="72" t="s">
        <v>32</v>
      </c>
      <c r="C42" s="49"/>
      <c r="D42" s="52">
        <v>14.7</v>
      </c>
      <c r="E42" s="52">
        <v>29.9</v>
      </c>
      <c r="F42" s="57">
        <v>30.3</v>
      </c>
      <c r="G42" s="57">
        <v>13.6</v>
      </c>
      <c r="H42" s="57">
        <v>10.4</v>
      </c>
      <c r="I42" s="52">
        <v>1.6</v>
      </c>
      <c r="J42" s="52">
        <v>35.024000000000001</v>
      </c>
      <c r="K42" s="52">
        <v>72</v>
      </c>
      <c r="L42" s="52">
        <v>53.2</v>
      </c>
      <c r="M42" s="52">
        <v>73.599999999999994</v>
      </c>
      <c r="N42" s="52">
        <v>41.817999999999998</v>
      </c>
      <c r="O42" s="52">
        <v>19.475999999999999</v>
      </c>
      <c r="P42" s="81">
        <v>7.3</v>
      </c>
    </row>
    <row r="43" spans="2:16" ht="22.45" customHeight="1" x14ac:dyDescent="0.2">
      <c r="B43" s="72" t="s">
        <v>33</v>
      </c>
      <c r="C43" s="49"/>
      <c r="D43" s="52">
        <v>2.4</v>
      </c>
      <c r="E43" s="52">
        <v>4.7</v>
      </c>
      <c r="F43" s="57">
        <v>2.2000000000000002</v>
      </c>
      <c r="G43" s="57">
        <v>0.1</v>
      </c>
      <c r="H43" s="57">
        <v>0.1</v>
      </c>
      <c r="I43" s="52">
        <v>0.35</v>
      </c>
      <c r="J43" s="52">
        <v>1.97</v>
      </c>
      <c r="K43" s="52">
        <v>3.2</v>
      </c>
      <c r="L43" s="52">
        <v>1.2</v>
      </c>
      <c r="M43" s="52">
        <v>2.6</v>
      </c>
      <c r="N43" s="52">
        <v>2.79</v>
      </c>
      <c r="O43" s="52">
        <v>3.18</v>
      </c>
      <c r="P43" s="81">
        <v>4.4000000000000004</v>
      </c>
    </row>
    <row r="44" spans="2:16" ht="16.600000000000001" customHeight="1" x14ac:dyDescent="0.2">
      <c r="B44" s="71" t="s">
        <v>34</v>
      </c>
      <c r="C44" s="49"/>
      <c r="D44" s="52">
        <v>26.8</v>
      </c>
      <c r="E44" s="52">
        <v>21.9</v>
      </c>
      <c r="F44" s="57">
        <v>17.899999999999999</v>
      </c>
      <c r="G44" s="57">
        <v>33.700000000000003</v>
      </c>
      <c r="H44" s="57">
        <v>37.799999999999997</v>
      </c>
      <c r="I44" s="52">
        <v>21.8</v>
      </c>
      <c r="J44" s="52">
        <v>32</v>
      </c>
      <c r="K44" s="52">
        <v>46.1</v>
      </c>
      <c r="L44" s="52">
        <v>71.5</v>
      </c>
      <c r="M44" s="52">
        <v>73.900000000000006</v>
      </c>
      <c r="N44" s="52">
        <v>50.438000000000002</v>
      </c>
      <c r="O44" s="52">
        <v>46.6</v>
      </c>
      <c r="P44" s="81">
        <v>33.700000000000003</v>
      </c>
    </row>
    <row r="45" spans="2:16" ht="16.600000000000001" customHeight="1" x14ac:dyDescent="0.2">
      <c r="B45" s="72" t="s">
        <v>35</v>
      </c>
      <c r="C45" s="49"/>
      <c r="D45" s="52">
        <v>22.5</v>
      </c>
      <c r="E45" s="52">
        <v>12.9</v>
      </c>
      <c r="F45" s="57">
        <v>6.2</v>
      </c>
      <c r="G45" s="57">
        <v>20.5</v>
      </c>
      <c r="H45" s="57">
        <v>22.2</v>
      </c>
      <c r="I45" s="52">
        <v>13.7</v>
      </c>
      <c r="J45" s="52">
        <v>21.3</v>
      </c>
      <c r="K45" s="52">
        <v>14.5</v>
      </c>
      <c r="L45" s="52">
        <v>28.7</v>
      </c>
      <c r="M45" s="52">
        <v>15.5</v>
      </c>
      <c r="N45" s="52">
        <v>14.2</v>
      </c>
      <c r="O45" s="52">
        <v>21.3</v>
      </c>
      <c r="P45" s="81">
        <v>7</v>
      </c>
    </row>
    <row r="46" spans="2:16" ht="16.600000000000001" customHeight="1" x14ac:dyDescent="0.2">
      <c r="B46" s="72" t="s">
        <v>36</v>
      </c>
      <c r="C46" s="49"/>
      <c r="D46" s="52">
        <v>0.6</v>
      </c>
      <c r="E46" s="52">
        <v>0.8</v>
      </c>
      <c r="F46" s="57">
        <v>3.3</v>
      </c>
      <c r="G46" s="57">
        <v>4.5999999999999996</v>
      </c>
      <c r="H46" s="57">
        <v>2</v>
      </c>
      <c r="I46" s="52">
        <v>0.85799999999999998</v>
      </c>
      <c r="J46" s="52">
        <v>1.623</v>
      </c>
      <c r="K46" s="52">
        <v>2.5</v>
      </c>
      <c r="L46" s="52">
        <v>0.6</v>
      </c>
      <c r="M46" s="52">
        <v>3.4</v>
      </c>
      <c r="N46" s="52">
        <v>12.946999999999999</v>
      </c>
      <c r="O46" s="52">
        <v>6.2530000000000001</v>
      </c>
      <c r="P46" s="81">
        <v>1</v>
      </c>
    </row>
    <row r="47" spans="2:16" ht="22.45" customHeight="1" x14ac:dyDescent="0.2">
      <c r="B47" s="72" t="s">
        <v>37</v>
      </c>
      <c r="C47" s="49"/>
      <c r="D47" s="52">
        <v>3.7</v>
      </c>
      <c r="E47" s="52">
        <v>8.1999999999999993</v>
      </c>
      <c r="F47" s="57">
        <v>8.4</v>
      </c>
      <c r="G47" s="57">
        <v>8.6</v>
      </c>
      <c r="H47" s="57">
        <v>13.6</v>
      </c>
      <c r="I47" s="52">
        <v>7.181</v>
      </c>
      <c r="J47" s="52">
        <v>9.1479999999999997</v>
      </c>
      <c r="K47" s="52">
        <v>29.1</v>
      </c>
      <c r="L47" s="52">
        <v>42.2</v>
      </c>
      <c r="M47" s="52">
        <v>55</v>
      </c>
      <c r="N47" s="52">
        <v>23.291</v>
      </c>
      <c r="O47" s="52">
        <v>19.027999999999999</v>
      </c>
      <c r="P47" s="81">
        <v>25.7</v>
      </c>
    </row>
    <row r="48" spans="2:16" ht="22.45" customHeight="1" x14ac:dyDescent="0.2">
      <c r="B48" s="71" t="s">
        <v>38</v>
      </c>
      <c r="C48" s="49"/>
      <c r="D48" s="52">
        <v>6.1</v>
      </c>
      <c r="E48" s="52">
        <v>3.1</v>
      </c>
      <c r="F48" s="57">
        <v>0.7</v>
      </c>
      <c r="G48" s="57">
        <v>1.6</v>
      </c>
      <c r="H48" s="57">
        <v>0.3</v>
      </c>
      <c r="I48" s="52">
        <v>0.1</v>
      </c>
      <c r="J48" s="52">
        <v>0</v>
      </c>
      <c r="K48" s="52">
        <v>0</v>
      </c>
      <c r="L48" s="52">
        <v>0</v>
      </c>
      <c r="M48" s="52">
        <v>0</v>
      </c>
      <c r="N48" s="52">
        <v>0.2</v>
      </c>
      <c r="O48" s="52">
        <v>0.5</v>
      </c>
      <c r="P48" s="81">
        <v>0</v>
      </c>
    </row>
    <row r="49" spans="2:17" ht="16.600000000000001" customHeight="1" x14ac:dyDescent="0.2">
      <c r="B49" s="71" t="s">
        <v>39</v>
      </c>
      <c r="C49" s="49"/>
      <c r="D49" s="52">
        <v>246.2</v>
      </c>
      <c r="E49" s="52">
        <v>296.7</v>
      </c>
      <c r="F49" s="57">
        <v>360.1</v>
      </c>
      <c r="G49" s="57">
        <v>348.4</v>
      </c>
      <c r="H49" s="57">
        <v>269.10000000000002</v>
      </c>
      <c r="I49" s="52">
        <v>255.1</v>
      </c>
      <c r="J49" s="52">
        <v>259.22500000000002</v>
      </c>
      <c r="K49" s="52">
        <v>313.7</v>
      </c>
      <c r="L49" s="52">
        <v>382.8</v>
      </c>
      <c r="M49" s="52">
        <v>424.5</v>
      </c>
      <c r="N49" s="52">
        <v>402.2</v>
      </c>
      <c r="O49" s="52">
        <v>532.70000000000005</v>
      </c>
      <c r="P49" s="81">
        <v>514.1</v>
      </c>
    </row>
    <row r="50" spans="2:17" ht="16.600000000000001" customHeight="1" x14ac:dyDescent="0.2">
      <c r="B50" s="72" t="s">
        <v>40</v>
      </c>
      <c r="C50" s="49"/>
      <c r="D50" s="52">
        <v>27.8</v>
      </c>
      <c r="E50" s="52">
        <v>35.9</v>
      </c>
      <c r="F50" s="57">
        <v>36.5</v>
      </c>
      <c r="G50" s="57">
        <v>47.8</v>
      </c>
      <c r="H50" s="57">
        <v>31.6</v>
      </c>
      <c r="I50" s="52">
        <v>49.359000000000002</v>
      </c>
      <c r="J50" s="52">
        <v>56.456000000000003</v>
      </c>
      <c r="K50" s="52">
        <v>51.8</v>
      </c>
      <c r="L50" s="52">
        <v>57.8</v>
      </c>
      <c r="M50" s="52">
        <v>52.6</v>
      </c>
      <c r="N50" s="52">
        <v>41.3</v>
      </c>
      <c r="O50" s="52">
        <v>32.937832</v>
      </c>
      <c r="P50" s="81">
        <v>49.2</v>
      </c>
    </row>
    <row r="51" spans="2:17" ht="16.600000000000001" customHeight="1" x14ac:dyDescent="0.2">
      <c r="B51" s="72" t="s">
        <v>41</v>
      </c>
      <c r="C51" s="49"/>
      <c r="D51" s="52">
        <v>204.6</v>
      </c>
      <c r="E51" s="52">
        <v>245.7</v>
      </c>
      <c r="F51" s="57">
        <v>318.39999999999998</v>
      </c>
      <c r="G51" s="57">
        <v>289</v>
      </c>
      <c r="H51" s="57">
        <v>181.5</v>
      </c>
      <c r="I51" s="52">
        <v>200.2</v>
      </c>
      <c r="J51" s="52">
        <v>180.24600000000001</v>
      </c>
      <c r="K51" s="52">
        <v>235.4</v>
      </c>
      <c r="L51" s="52">
        <v>310.89999999999998</v>
      </c>
      <c r="M51" s="52">
        <v>288.8</v>
      </c>
      <c r="N51" s="52">
        <v>280.20800000000003</v>
      </c>
      <c r="O51" s="52">
        <v>480.12418000000002</v>
      </c>
      <c r="P51" s="81">
        <v>438.7</v>
      </c>
    </row>
    <row r="52" spans="2:17" ht="16.600000000000001" customHeight="1" x14ac:dyDescent="0.2">
      <c r="B52" s="72" t="s">
        <v>42</v>
      </c>
      <c r="C52" s="49"/>
      <c r="D52" s="52">
        <v>6.3</v>
      </c>
      <c r="E52" s="52">
        <v>2.5</v>
      </c>
      <c r="F52" s="50">
        <v>0.5</v>
      </c>
      <c r="G52" s="57">
        <v>8</v>
      </c>
      <c r="H52" s="57">
        <v>55.1</v>
      </c>
      <c r="I52" s="52">
        <v>4.5999999999999996</v>
      </c>
      <c r="J52" s="52">
        <v>19</v>
      </c>
      <c r="K52" s="52">
        <v>22</v>
      </c>
      <c r="L52" s="52">
        <v>11.8</v>
      </c>
      <c r="M52" s="52">
        <v>82.6</v>
      </c>
      <c r="N52" s="52">
        <v>79.218000000000004</v>
      </c>
      <c r="O52" s="52">
        <v>13.7</v>
      </c>
      <c r="P52" s="81">
        <v>17.600000000000001</v>
      </c>
    </row>
    <row r="53" spans="2:17" ht="16.600000000000001" customHeight="1" x14ac:dyDescent="0.2">
      <c r="B53" s="72" t="s">
        <v>43</v>
      </c>
      <c r="C53" s="49"/>
      <c r="D53" s="52">
        <v>3.5</v>
      </c>
      <c r="E53" s="52">
        <v>2.4</v>
      </c>
      <c r="F53" s="57">
        <v>2.8</v>
      </c>
      <c r="G53" s="57">
        <v>0.2</v>
      </c>
      <c r="H53" s="57">
        <v>0.4</v>
      </c>
      <c r="I53" s="52">
        <v>0.7</v>
      </c>
      <c r="J53" s="52">
        <v>3.508</v>
      </c>
      <c r="K53" s="52">
        <v>4.4000000000000004</v>
      </c>
      <c r="L53" s="52">
        <v>2.2999999999999998</v>
      </c>
      <c r="M53" s="52">
        <v>0.4</v>
      </c>
      <c r="N53" s="52">
        <v>1.43</v>
      </c>
      <c r="O53" s="52">
        <v>5.7670000000000003</v>
      </c>
      <c r="P53" s="81">
        <v>7.4</v>
      </c>
    </row>
    <row r="54" spans="2:17" ht="22.45" customHeight="1" x14ac:dyDescent="0.2">
      <c r="B54" s="72" t="s">
        <v>44</v>
      </c>
      <c r="C54" s="49"/>
      <c r="D54" s="52">
        <v>4</v>
      </c>
      <c r="E54" s="52">
        <v>10.3</v>
      </c>
      <c r="F54" s="57">
        <v>1.9</v>
      </c>
      <c r="G54" s="57">
        <v>3.4</v>
      </c>
      <c r="H54" s="57">
        <v>0.4</v>
      </c>
      <c r="I54" s="52">
        <v>0.2</v>
      </c>
      <c r="J54" s="52">
        <v>1.4999999999999999E-2</v>
      </c>
      <c r="K54" s="52">
        <v>0.1</v>
      </c>
      <c r="L54" s="52">
        <v>0</v>
      </c>
      <c r="M54" s="52">
        <v>0.1</v>
      </c>
      <c r="N54" s="52">
        <v>0.1</v>
      </c>
      <c r="O54" s="52">
        <v>0.2</v>
      </c>
      <c r="P54" s="81">
        <v>1.2</v>
      </c>
    </row>
    <row r="55" spans="2:17" ht="16.600000000000001" customHeight="1" x14ac:dyDescent="0.2">
      <c r="B55" s="71" t="s">
        <v>45</v>
      </c>
      <c r="C55" s="49"/>
      <c r="D55" s="52">
        <v>408.3</v>
      </c>
      <c r="E55" s="52">
        <v>428.8</v>
      </c>
      <c r="F55" s="57">
        <v>441.8</v>
      </c>
      <c r="G55" s="57">
        <v>397.5</v>
      </c>
      <c r="H55" s="57">
        <v>353.4</v>
      </c>
      <c r="I55" s="52">
        <v>420.5</v>
      </c>
      <c r="J55" s="52">
        <v>579.30499999999995</v>
      </c>
      <c r="K55" s="52">
        <v>458.1</v>
      </c>
      <c r="L55" s="52">
        <v>505.8</v>
      </c>
      <c r="M55" s="52">
        <v>481.9</v>
      </c>
      <c r="N55" s="52">
        <v>506.6</v>
      </c>
      <c r="O55" s="52">
        <v>414.4</v>
      </c>
      <c r="P55" s="81">
        <v>594.5</v>
      </c>
      <c r="Q55" s="79"/>
    </row>
    <row r="56" spans="2:17" ht="16.600000000000001" customHeight="1" x14ac:dyDescent="0.2">
      <c r="B56" s="72" t="s">
        <v>46</v>
      </c>
      <c r="C56" s="49"/>
      <c r="D56" s="52">
        <v>119.1</v>
      </c>
      <c r="E56" s="52">
        <v>118.8</v>
      </c>
      <c r="F56" s="57">
        <v>68.099999999999994</v>
      </c>
      <c r="G56" s="57">
        <v>31.5</v>
      </c>
      <c r="H56" s="57">
        <v>21.6</v>
      </c>
      <c r="I56" s="52">
        <v>45.2</v>
      </c>
      <c r="J56" s="52">
        <v>31.7</v>
      </c>
      <c r="K56" s="52">
        <v>57.1</v>
      </c>
      <c r="L56" s="52">
        <v>94</v>
      </c>
      <c r="M56" s="52">
        <v>161.69999999999999</v>
      </c>
      <c r="N56" s="52">
        <v>92.86</v>
      </c>
      <c r="O56" s="52">
        <v>46</v>
      </c>
      <c r="P56" s="81">
        <v>111.6</v>
      </c>
    </row>
    <row r="57" spans="2:17" ht="16.600000000000001" customHeight="1" x14ac:dyDescent="0.2">
      <c r="B57" s="72" t="s">
        <v>47</v>
      </c>
      <c r="C57" s="49"/>
      <c r="D57" s="52">
        <v>6.5</v>
      </c>
      <c r="E57" s="52">
        <v>12.4</v>
      </c>
      <c r="F57" s="57">
        <v>15.9</v>
      </c>
      <c r="G57" s="57">
        <v>18.600000000000001</v>
      </c>
      <c r="H57" s="57">
        <v>5.7</v>
      </c>
      <c r="I57" s="52">
        <v>4.3</v>
      </c>
      <c r="J57" s="52">
        <v>15.185</v>
      </c>
      <c r="K57" s="52">
        <v>16.399999999999999</v>
      </c>
      <c r="L57" s="52">
        <v>5.3</v>
      </c>
      <c r="M57" s="52">
        <v>11</v>
      </c>
      <c r="N57" s="52">
        <v>39.249000000000002</v>
      </c>
      <c r="O57" s="52">
        <v>28.491</v>
      </c>
      <c r="P57" s="81">
        <v>34.700000000000003</v>
      </c>
    </row>
    <row r="58" spans="2:17" ht="16.600000000000001" customHeight="1" x14ac:dyDescent="0.2">
      <c r="B58" s="72" t="s">
        <v>48</v>
      </c>
      <c r="C58" s="49"/>
      <c r="D58" s="52">
        <v>125.7</v>
      </c>
      <c r="E58" s="52">
        <v>189</v>
      </c>
      <c r="F58" s="57">
        <v>174</v>
      </c>
      <c r="G58" s="57">
        <v>195</v>
      </c>
      <c r="H58" s="57">
        <v>134.9</v>
      </c>
      <c r="I58" s="52">
        <v>200.9</v>
      </c>
      <c r="J58" s="52">
        <v>254.02</v>
      </c>
      <c r="K58" s="52">
        <v>271.5</v>
      </c>
      <c r="L58" s="52">
        <v>315.2</v>
      </c>
      <c r="M58" s="52">
        <v>250.4</v>
      </c>
      <c r="N58" s="52">
        <v>230.31899999999999</v>
      </c>
      <c r="O58" s="52">
        <v>211.6</v>
      </c>
      <c r="P58" s="81">
        <v>299</v>
      </c>
    </row>
    <row r="59" spans="2:17" ht="16.600000000000001" customHeight="1" x14ac:dyDescent="0.2">
      <c r="B59" s="72" t="s">
        <v>49</v>
      </c>
      <c r="C59" s="49"/>
      <c r="D59" s="52">
        <v>96.9</v>
      </c>
      <c r="E59" s="52">
        <v>81.5</v>
      </c>
      <c r="F59" s="57">
        <v>154.69999999999999</v>
      </c>
      <c r="G59" s="57">
        <v>123.7</v>
      </c>
      <c r="H59" s="57">
        <v>76</v>
      </c>
      <c r="I59" s="52">
        <v>40</v>
      </c>
      <c r="J59" s="52">
        <v>78.959999999999994</v>
      </c>
      <c r="K59" s="52">
        <v>43.7</v>
      </c>
      <c r="L59" s="52">
        <v>46.1</v>
      </c>
      <c r="M59" s="52">
        <v>34.700000000000003</v>
      </c>
      <c r="N59" s="52">
        <v>91.710999999999999</v>
      </c>
      <c r="O59" s="52">
        <v>60.677000999999997</v>
      </c>
      <c r="P59" s="81">
        <v>81</v>
      </c>
    </row>
    <row r="60" spans="2:17" ht="16.600000000000001" customHeight="1" x14ac:dyDescent="0.2">
      <c r="B60" s="72" t="s">
        <v>50</v>
      </c>
      <c r="C60" s="49"/>
      <c r="D60" s="52">
        <v>59.4</v>
      </c>
      <c r="E60" s="52">
        <v>26.1</v>
      </c>
      <c r="F60" s="57">
        <v>24.5</v>
      </c>
      <c r="G60" s="57">
        <v>25.1</v>
      </c>
      <c r="H60" s="57">
        <v>13.7</v>
      </c>
      <c r="I60" s="52">
        <v>23.5</v>
      </c>
      <c r="J60" s="52">
        <v>42.57</v>
      </c>
      <c r="K60" s="52">
        <v>41.6</v>
      </c>
      <c r="L60" s="52">
        <v>44.8</v>
      </c>
      <c r="M60" s="52">
        <v>23.5</v>
      </c>
      <c r="N60" s="52">
        <v>51.7</v>
      </c>
      <c r="O60" s="52">
        <v>66.900000000000006</v>
      </c>
      <c r="P60" s="81">
        <v>65.8</v>
      </c>
    </row>
    <row r="61" spans="2:17" ht="16.600000000000001" customHeight="1" x14ac:dyDescent="0.2">
      <c r="B61" s="72" t="s">
        <v>51</v>
      </c>
      <c r="C61" s="49"/>
      <c r="D61" s="52">
        <v>0</v>
      </c>
      <c r="E61" s="52">
        <v>0</v>
      </c>
      <c r="F61" s="52">
        <v>4</v>
      </c>
      <c r="G61" s="57">
        <v>1.5</v>
      </c>
      <c r="H61" s="57">
        <v>0</v>
      </c>
      <c r="I61" s="52">
        <v>106.6</v>
      </c>
      <c r="J61" s="52">
        <v>156</v>
      </c>
      <c r="K61" s="52">
        <v>26.4</v>
      </c>
      <c r="L61" s="52">
        <v>0.1</v>
      </c>
      <c r="M61" s="52">
        <v>0.4</v>
      </c>
      <c r="N61" s="52">
        <v>0.78100000000000003</v>
      </c>
      <c r="O61" s="52">
        <v>0.1</v>
      </c>
      <c r="P61" s="81">
        <v>0</v>
      </c>
    </row>
    <row r="62" spans="2:17" ht="22.45" customHeight="1" x14ac:dyDescent="0.2">
      <c r="B62" s="72" t="s">
        <v>52</v>
      </c>
      <c r="C62" s="49"/>
      <c r="D62" s="52">
        <v>0.7</v>
      </c>
      <c r="E62" s="52">
        <v>1</v>
      </c>
      <c r="F62" s="57">
        <v>0.6</v>
      </c>
      <c r="G62" s="57">
        <v>2.1</v>
      </c>
      <c r="H62" s="57">
        <v>101.5</v>
      </c>
      <c r="I62" s="52">
        <v>0</v>
      </c>
      <c r="J62" s="52">
        <v>0.81399999999999995</v>
      </c>
      <c r="K62" s="52">
        <v>1.4</v>
      </c>
      <c r="L62" s="52">
        <v>0.3</v>
      </c>
      <c r="M62" s="52">
        <v>0.2</v>
      </c>
      <c r="N62" s="52">
        <v>2E-3</v>
      </c>
      <c r="O62" s="52">
        <v>0.57479999999999998</v>
      </c>
      <c r="P62" s="81">
        <v>2.4</v>
      </c>
    </row>
    <row r="63" spans="2:17" ht="22.45" customHeight="1" x14ac:dyDescent="0.2">
      <c r="B63" s="71" t="s">
        <v>53</v>
      </c>
      <c r="C63" s="49"/>
      <c r="D63" s="52">
        <v>74.8</v>
      </c>
      <c r="E63" s="52">
        <v>67.2</v>
      </c>
      <c r="F63" s="57">
        <v>71</v>
      </c>
      <c r="G63" s="57">
        <v>76.3</v>
      </c>
      <c r="H63" s="52">
        <v>87.4</v>
      </c>
      <c r="I63" s="52">
        <v>59.2</v>
      </c>
      <c r="J63" s="52">
        <v>87.364000000000004</v>
      </c>
      <c r="K63" s="52">
        <v>87.4</v>
      </c>
      <c r="L63" s="52">
        <v>87.4</v>
      </c>
      <c r="M63" s="52">
        <v>85.5</v>
      </c>
      <c r="N63" s="52">
        <v>97.8</v>
      </c>
      <c r="O63" s="52">
        <v>134.6</v>
      </c>
      <c r="P63" s="81">
        <v>140.19999999999999</v>
      </c>
    </row>
    <row r="64" spans="2:17" ht="22.45" customHeight="1" x14ac:dyDescent="0.2">
      <c r="B64" s="69" t="s">
        <v>68</v>
      </c>
      <c r="C64" s="53"/>
      <c r="D64" s="61">
        <v>1276.8</v>
      </c>
      <c r="E64" s="61">
        <v>1416</v>
      </c>
      <c r="F64" s="62">
        <v>1439.9</v>
      </c>
      <c r="G64" s="62">
        <v>1357.3</v>
      </c>
      <c r="H64" s="62">
        <v>1163.5</v>
      </c>
      <c r="I64" s="61">
        <v>1121.8</v>
      </c>
      <c r="J64" s="61">
        <v>1458.567</v>
      </c>
      <c r="K64" s="61">
        <v>1527.8000000000002</v>
      </c>
      <c r="L64" s="61">
        <v>1693.7</v>
      </c>
      <c r="M64" s="61">
        <v>1888.9</v>
      </c>
      <c r="N64" s="61">
        <v>1855.8</v>
      </c>
      <c r="O64" s="61">
        <v>1964.1999999999998</v>
      </c>
      <c r="P64" s="83">
        <v>1990.9</v>
      </c>
      <c r="Q64" s="61"/>
    </row>
    <row r="65" spans="2:16" ht="6.8" customHeight="1" x14ac:dyDescent="0.2"/>
    <row r="66" spans="2:16" ht="25.5" customHeight="1" x14ac:dyDescent="0.2">
      <c r="B66" s="96" t="s">
        <v>70</v>
      </c>
      <c r="C66" s="96"/>
      <c r="D66" s="96"/>
      <c r="E66" s="96"/>
      <c r="F66" s="96"/>
      <c r="G66" s="96"/>
      <c r="H66" s="96"/>
      <c r="I66" s="96"/>
      <c r="J66" s="96"/>
      <c r="K66" s="96"/>
      <c r="L66" s="96"/>
      <c r="M66" s="96"/>
      <c r="N66" s="96"/>
      <c r="O66" s="96"/>
      <c r="P66" s="96"/>
    </row>
    <row r="67" spans="2:16" ht="6.8" customHeight="1" thickBot="1" x14ac:dyDescent="0.25">
      <c r="B67" s="64"/>
      <c r="C67" s="64"/>
      <c r="D67" s="64"/>
      <c r="E67" s="64"/>
      <c r="F67" s="64"/>
      <c r="G67" s="64"/>
      <c r="H67" s="64"/>
      <c r="I67" s="64"/>
      <c r="J67" s="64"/>
      <c r="K67" s="64"/>
      <c r="L67" s="64"/>
      <c r="M67" s="64"/>
      <c r="N67" s="64"/>
      <c r="O67" s="64"/>
      <c r="P67" s="64"/>
    </row>
  </sheetData>
  <mergeCells count="6">
    <mergeCell ref="B66:P66"/>
    <mergeCell ref="B1:D1"/>
    <mergeCell ref="B2:D2"/>
    <mergeCell ref="F7:J7"/>
    <mergeCell ref="F6:M6"/>
    <mergeCell ref="D5:P5"/>
  </mergeCells>
  <phoneticPr fontId="9" type="noConversion"/>
  <pageMargins left="0" right="0.59055118110236227" top="0" bottom="0.59055118110236227" header="0" footer="0.39370078740157483"/>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Y67"/>
  <sheetViews>
    <sheetView showGridLines="0" zoomScaleNormal="100" workbookViewId="0">
      <selection activeCell="B5" sqref="B5"/>
    </sheetView>
  </sheetViews>
  <sheetFormatPr baseColWidth="10" defaultColWidth="10.875" defaultRowHeight="17.149999999999999" customHeight="1" x14ac:dyDescent="0.2"/>
  <cols>
    <col min="1" max="1" width="6.875" style="10" customWidth="1"/>
    <col min="2" max="2" width="42.5" style="10" bestFit="1" customWidth="1"/>
    <col min="3" max="3" width="1.5" style="10" customWidth="1"/>
    <col min="4" max="16" width="8.5" style="10" customWidth="1"/>
    <col min="17" max="16384" width="10.875" style="10"/>
  </cols>
  <sheetData>
    <row r="1" spans="1:25" ht="33" customHeight="1" x14ac:dyDescent="0.2">
      <c r="A1" s="14"/>
      <c r="B1" s="92" t="s">
        <v>56</v>
      </c>
      <c r="C1" s="92"/>
      <c r="D1" s="92"/>
    </row>
    <row r="2" spans="1:25" ht="17.149999999999999" customHeight="1" x14ac:dyDescent="0.25">
      <c r="A2" s="14"/>
      <c r="B2" s="93" t="s">
        <v>57</v>
      </c>
      <c r="C2" s="94"/>
      <c r="D2" s="94"/>
    </row>
    <row r="3" spans="1:25" ht="6.8" customHeight="1" x14ac:dyDescent="0.2">
      <c r="A3" s="15"/>
      <c r="B3" s="14"/>
      <c r="C3" s="14"/>
      <c r="D3" s="14"/>
    </row>
    <row r="5" spans="1:25" s="3" customFormat="1" ht="17.149999999999999" customHeight="1" x14ac:dyDescent="0.3">
      <c r="B5" s="1" t="s">
        <v>72</v>
      </c>
      <c r="C5" s="2"/>
      <c r="D5" s="100" t="s">
        <v>74</v>
      </c>
      <c r="E5" s="100"/>
      <c r="F5" s="100"/>
      <c r="G5" s="100"/>
      <c r="H5" s="100"/>
      <c r="I5" s="100"/>
      <c r="J5" s="100"/>
      <c r="K5" s="100"/>
      <c r="L5" s="100"/>
      <c r="M5" s="100"/>
      <c r="N5" s="100"/>
      <c r="O5" s="100"/>
      <c r="P5" s="100"/>
    </row>
    <row r="6" spans="1:25" s="5" customFormat="1" ht="1.45" customHeight="1" x14ac:dyDescent="0.2">
      <c r="A6" s="13"/>
      <c r="B6" s="45"/>
      <c r="C6" s="45"/>
      <c r="D6" s="98"/>
      <c r="E6" s="98"/>
      <c r="F6" s="98"/>
      <c r="G6" s="98"/>
      <c r="H6" s="98"/>
      <c r="I6" s="98"/>
      <c r="J6" s="98"/>
      <c r="K6" s="98"/>
      <c r="L6" s="98"/>
      <c r="M6" s="98"/>
      <c r="N6" s="98"/>
      <c r="O6" s="45"/>
      <c r="P6" s="45"/>
      <c r="Q6" s="78"/>
      <c r="R6" s="78"/>
      <c r="S6" s="78"/>
      <c r="T6" s="78"/>
      <c r="U6" s="78"/>
      <c r="V6" s="78"/>
      <c r="W6" s="78"/>
      <c r="X6" s="78"/>
      <c r="Y6" s="78"/>
    </row>
    <row r="7" spans="1:25" s="5" customFormat="1" ht="6.8" customHeight="1" x14ac:dyDescent="0.2">
      <c r="A7" s="13"/>
      <c r="F7" s="97"/>
      <c r="G7" s="97"/>
      <c r="H7" s="97"/>
      <c r="I7" s="97"/>
      <c r="J7" s="97"/>
      <c r="L7" s="6"/>
      <c r="M7" s="44"/>
    </row>
    <row r="8" spans="1:25" s="5" customFormat="1" ht="17.149999999999999" customHeight="1" x14ac:dyDescent="0.2">
      <c r="A8" s="13"/>
      <c r="B8" s="69" t="s">
        <v>69</v>
      </c>
      <c r="C8" s="4"/>
      <c r="D8" s="70">
        <v>2007</v>
      </c>
      <c r="E8" s="70">
        <v>2008</v>
      </c>
      <c r="F8" s="70">
        <v>2009</v>
      </c>
      <c r="G8" s="70">
        <v>2010</v>
      </c>
      <c r="H8" s="70">
        <v>2011</v>
      </c>
      <c r="I8" s="70">
        <v>2012</v>
      </c>
      <c r="J8" s="70">
        <v>2013</v>
      </c>
      <c r="K8" s="70">
        <v>2014</v>
      </c>
      <c r="L8" s="70">
        <v>2015</v>
      </c>
      <c r="M8" s="70">
        <v>2016</v>
      </c>
      <c r="N8" s="70">
        <v>2017</v>
      </c>
      <c r="O8" s="70">
        <v>2018</v>
      </c>
      <c r="P8" s="70">
        <v>2019</v>
      </c>
    </row>
    <row r="9" spans="1:25" s="9" customFormat="1" ht="6.8" customHeight="1" x14ac:dyDescent="0.2">
      <c r="A9" s="12"/>
      <c r="B9" s="8"/>
      <c r="E9" s="7"/>
      <c r="F9" s="7"/>
      <c r="G9" s="7"/>
      <c r="H9" s="7"/>
      <c r="I9" s="7"/>
      <c r="J9" s="7"/>
      <c r="K9" s="7"/>
    </row>
    <row r="10" spans="1:25" ht="16.600000000000001" customHeight="1" x14ac:dyDescent="0.2">
      <c r="B10" s="71" t="s">
        <v>1</v>
      </c>
      <c r="C10" s="46"/>
      <c r="D10" s="54">
        <v>48.5</v>
      </c>
      <c r="E10" s="54">
        <v>37.799999999999997</v>
      </c>
      <c r="F10" s="54">
        <v>9.9</v>
      </c>
      <c r="G10" s="54">
        <v>35.6</v>
      </c>
      <c r="H10" s="55">
        <v>57.1</v>
      </c>
      <c r="I10" s="56">
        <v>128.6</v>
      </c>
      <c r="J10" s="56">
        <v>106.681</v>
      </c>
      <c r="K10" s="54">
        <v>100.5</v>
      </c>
      <c r="L10" s="54">
        <v>100.6</v>
      </c>
      <c r="M10" s="54">
        <v>90.2</v>
      </c>
      <c r="N10" s="54">
        <v>108.7</v>
      </c>
      <c r="O10" s="54">
        <v>107.8</v>
      </c>
      <c r="P10" s="81">
        <v>90.7</v>
      </c>
    </row>
    <row r="11" spans="1:25" ht="16.600000000000001" customHeight="1" x14ac:dyDescent="0.2">
      <c r="B11" s="72" t="s">
        <v>2</v>
      </c>
      <c r="C11" s="46"/>
      <c r="D11" s="54">
        <v>14.5</v>
      </c>
      <c r="E11" s="54">
        <v>7.5</v>
      </c>
      <c r="F11" s="54">
        <v>1</v>
      </c>
      <c r="G11" s="54">
        <v>8.6</v>
      </c>
      <c r="H11" s="55">
        <v>13.5</v>
      </c>
      <c r="I11" s="56">
        <v>19.7</v>
      </c>
      <c r="J11" s="56">
        <v>16.838999999999999</v>
      </c>
      <c r="K11" s="54">
        <v>16.899999999999999</v>
      </c>
      <c r="L11" s="54">
        <v>18.399999999999999</v>
      </c>
      <c r="M11" s="54">
        <v>19.100000000000001</v>
      </c>
      <c r="N11" s="54">
        <v>27.048999999999999</v>
      </c>
      <c r="O11" s="54">
        <v>27.131</v>
      </c>
      <c r="P11" s="81">
        <v>23.4</v>
      </c>
    </row>
    <row r="12" spans="1:25" ht="16.600000000000001" customHeight="1" x14ac:dyDescent="0.2">
      <c r="B12" s="72" t="s">
        <v>3</v>
      </c>
      <c r="C12" s="46"/>
      <c r="D12" s="54">
        <v>7</v>
      </c>
      <c r="E12" s="54">
        <v>7.9</v>
      </c>
      <c r="F12" s="54">
        <v>1.6</v>
      </c>
      <c r="G12" s="54">
        <v>8.6999999999999993</v>
      </c>
      <c r="H12" s="55">
        <v>22.6</v>
      </c>
      <c r="I12" s="56">
        <v>73.7</v>
      </c>
      <c r="J12" s="56">
        <v>55.695</v>
      </c>
      <c r="K12" s="54">
        <v>54.8</v>
      </c>
      <c r="L12" s="54">
        <v>54.8</v>
      </c>
      <c r="M12" s="54">
        <v>38.799999999999997</v>
      </c>
      <c r="N12" s="54">
        <v>42.576000000000001</v>
      </c>
      <c r="O12" s="54">
        <v>48.978000000000002</v>
      </c>
      <c r="P12" s="81">
        <v>37.4</v>
      </c>
    </row>
    <row r="13" spans="1:25" ht="16.600000000000001" customHeight="1" x14ac:dyDescent="0.2">
      <c r="B13" s="72" t="s">
        <v>4</v>
      </c>
      <c r="C13" s="46"/>
      <c r="D13" s="54">
        <v>8.1</v>
      </c>
      <c r="E13" s="54">
        <v>7</v>
      </c>
      <c r="F13" s="54">
        <v>0</v>
      </c>
      <c r="G13" s="54">
        <v>7</v>
      </c>
      <c r="H13" s="55">
        <v>11</v>
      </c>
      <c r="I13" s="54">
        <v>13.122999999999999</v>
      </c>
      <c r="J13" s="54">
        <v>12.6</v>
      </c>
      <c r="K13" s="54">
        <v>12.6</v>
      </c>
      <c r="L13" s="54">
        <v>12.6</v>
      </c>
      <c r="M13" s="54">
        <v>12.9</v>
      </c>
      <c r="N13" s="54">
        <v>12.1</v>
      </c>
      <c r="O13" s="54">
        <v>7.8</v>
      </c>
      <c r="P13" s="81">
        <v>6.7</v>
      </c>
    </row>
    <row r="14" spans="1:25" ht="16.600000000000001" customHeight="1" x14ac:dyDescent="0.2">
      <c r="B14" s="72" t="s">
        <v>5</v>
      </c>
      <c r="C14" s="46"/>
      <c r="D14" s="54">
        <v>7.2</v>
      </c>
      <c r="E14" s="54">
        <v>8.1999999999999993</v>
      </c>
      <c r="F14" s="54">
        <v>0</v>
      </c>
      <c r="G14" s="54">
        <v>7</v>
      </c>
      <c r="H14" s="55">
        <v>5</v>
      </c>
      <c r="I14" s="54">
        <v>16.5</v>
      </c>
      <c r="J14" s="54">
        <v>15.957000000000001</v>
      </c>
      <c r="K14" s="54">
        <v>10.5</v>
      </c>
      <c r="L14" s="54">
        <v>9.6</v>
      </c>
      <c r="M14" s="54">
        <v>13.8</v>
      </c>
      <c r="N14" s="54">
        <v>21.5</v>
      </c>
      <c r="O14" s="54">
        <v>15.13</v>
      </c>
      <c r="P14" s="81">
        <v>17</v>
      </c>
    </row>
    <row r="15" spans="1:25" ht="22.45" customHeight="1" x14ac:dyDescent="0.2">
      <c r="B15" s="72" t="s">
        <v>6</v>
      </c>
      <c r="C15" s="46"/>
      <c r="D15" s="54">
        <v>11.7</v>
      </c>
      <c r="E15" s="54">
        <v>7.2</v>
      </c>
      <c r="F15" s="54">
        <v>7.4</v>
      </c>
      <c r="G15" s="54">
        <v>4.3</v>
      </c>
      <c r="H15" s="55">
        <v>5.0999999999999996</v>
      </c>
      <c r="I15" s="56">
        <v>5.6</v>
      </c>
      <c r="J15" s="56">
        <v>5.59</v>
      </c>
      <c r="K15" s="54">
        <v>5.7</v>
      </c>
      <c r="L15" s="54">
        <v>5.2</v>
      </c>
      <c r="M15" s="54">
        <v>5.6</v>
      </c>
      <c r="N15" s="54">
        <v>5.5</v>
      </c>
      <c r="O15" s="54">
        <v>8.8000000000000007</v>
      </c>
      <c r="P15" s="81">
        <v>6.2</v>
      </c>
    </row>
    <row r="16" spans="1:25" ht="16.600000000000001" customHeight="1" x14ac:dyDescent="0.2">
      <c r="B16" s="71" t="s">
        <v>7</v>
      </c>
      <c r="C16" s="49"/>
      <c r="D16" s="52">
        <v>18</v>
      </c>
      <c r="E16" s="52">
        <v>21</v>
      </c>
      <c r="F16" s="52">
        <v>1.8</v>
      </c>
      <c r="G16" s="52">
        <v>18.7</v>
      </c>
      <c r="H16" s="57">
        <v>19.3</v>
      </c>
      <c r="I16" s="58">
        <v>36.200000000000003</v>
      </c>
      <c r="J16" s="58">
        <v>31.1</v>
      </c>
      <c r="K16" s="52">
        <v>25.1</v>
      </c>
      <c r="L16" s="52">
        <v>16.3</v>
      </c>
      <c r="M16" s="52">
        <v>20</v>
      </c>
      <c r="N16" s="52">
        <v>18.2</v>
      </c>
      <c r="O16" s="52">
        <v>51.5</v>
      </c>
      <c r="P16" s="81">
        <v>94.5</v>
      </c>
    </row>
    <row r="17" spans="2:16" ht="16.600000000000001" customHeight="1" x14ac:dyDescent="0.2">
      <c r="B17" s="72" t="s">
        <v>8</v>
      </c>
      <c r="C17" s="49"/>
      <c r="D17" s="52">
        <v>13.1</v>
      </c>
      <c r="E17" s="52">
        <v>15.4</v>
      </c>
      <c r="F17" s="52">
        <v>1</v>
      </c>
      <c r="G17" s="52">
        <v>12.1</v>
      </c>
      <c r="H17" s="57">
        <v>17.899999999999999</v>
      </c>
      <c r="I17" s="58">
        <v>22.9</v>
      </c>
      <c r="J17" s="58">
        <v>19.489999999999998</v>
      </c>
      <c r="K17" s="52">
        <v>23.5</v>
      </c>
      <c r="L17" s="52">
        <v>12.8</v>
      </c>
      <c r="M17" s="52">
        <v>17.899999999999999</v>
      </c>
      <c r="N17" s="52">
        <v>16.956</v>
      </c>
      <c r="O17" s="52">
        <v>50.152999999999999</v>
      </c>
      <c r="P17" s="81">
        <v>93.27</v>
      </c>
    </row>
    <row r="18" spans="2:16" ht="16.600000000000001" customHeight="1" x14ac:dyDescent="0.2">
      <c r="B18" s="72" t="s">
        <v>9</v>
      </c>
      <c r="C18" s="49"/>
      <c r="D18" s="52">
        <v>0</v>
      </c>
      <c r="E18" s="52">
        <v>0</v>
      </c>
      <c r="F18" s="52">
        <v>0</v>
      </c>
      <c r="G18" s="52">
        <v>1</v>
      </c>
      <c r="H18" s="52">
        <v>0.5</v>
      </c>
      <c r="I18" s="52">
        <v>0</v>
      </c>
      <c r="J18" s="52">
        <v>0</v>
      </c>
      <c r="K18" s="52">
        <v>0.3</v>
      </c>
      <c r="L18" s="52">
        <v>0</v>
      </c>
      <c r="M18" s="52">
        <v>0.4</v>
      </c>
      <c r="N18" s="52">
        <v>0</v>
      </c>
      <c r="O18" s="52">
        <v>0</v>
      </c>
      <c r="P18" s="81">
        <v>0</v>
      </c>
    </row>
    <row r="19" spans="2:16" ht="22.45" customHeight="1" x14ac:dyDescent="0.2">
      <c r="B19" s="72" t="s">
        <v>10</v>
      </c>
      <c r="C19" s="49"/>
      <c r="D19" s="52">
        <v>4.9000000000000004</v>
      </c>
      <c r="E19" s="52">
        <v>5.6</v>
      </c>
      <c r="F19" s="52">
        <v>0.8</v>
      </c>
      <c r="G19" s="52">
        <v>5.6</v>
      </c>
      <c r="H19" s="57">
        <v>0.9</v>
      </c>
      <c r="I19" s="58">
        <v>13.3</v>
      </c>
      <c r="J19" s="58">
        <v>11.58</v>
      </c>
      <c r="K19" s="52">
        <v>1.3</v>
      </c>
      <c r="L19" s="52">
        <v>3.5</v>
      </c>
      <c r="M19" s="52">
        <v>1.7</v>
      </c>
      <c r="N19" s="52">
        <v>1.2050000000000001</v>
      </c>
      <c r="O19" s="52">
        <v>1.34</v>
      </c>
      <c r="P19" s="81">
        <v>1.22</v>
      </c>
    </row>
    <row r="20" spans="2:16" ht="16.600000000000001" customHeight="1" x14ac:dyDescent="0.2">
      <c r="B20" s="71" t="s">
        <v>11</v>
      </c>
      <c r="C20" s="49"/>
      <c r="D20" s="52">
        <v>127.4</v>
      </c>
      <c r="E20" s="52">
        <v>71.099999999999994</v>
      </c>
      <c r="F20" s="52">
        <v>16.899999999999999</v>
      </c>
      <c r="G20" s="52">
        <v>38.9</v>
      </c>
      <c r="H20" s="57">
        <v>39</v>
      </c>
      <c r="I20" s="58">
        <v>41.5</v>
      </c>
      <c r="J20" s="58">
        <v>56.962000000000003</v>
      </c>
      <c r="K20" s="52">
        <v>43.1</v>
      </c>
      <c r="L20" s="52">
        <v>56.4</v>
      </c>
      <c r="M20" s="52">
        <v>92.9</v>
      </c>
      <c r="N20" s="52">
        <v>102</v>
      </c>
      <c r="O20" s="52">
        <v>90.551000000000002</v>
      </c>
      <c r="P20" s="81">
        <v>105.7</v>
      </c>
    </row>
    <row r="21" spans="2:16" ht="16.600000000000001" customHeight="1" x14ac:dyDescent="0.2">
      <c r="B21" s="72" t="s">
        <v>12</v>
      </c>
      <c r="C21" s="49"/>
      <c r="D21" s="52">
        <v>68.3</v>
      </c>
      <c r="E21" s="52">
        <v>32.9</v>
      </c>
      <c r="F21" s="52">
        <v>8.4</v>
      </c>
      <c r="G21" s="52">
        <v>8.4</v>
      </c>
      <c r="H21" s="57">
        <v>5</v>
      </c>
      <c r="I21" s="58">
        <v>5</v>
      </c>
      <c r="J21" s="58">
        <v>13.09</v>
      </c>
      <c r="K21" s="52">
        <v>13.5</v>
      </c>
      <c r="L21" s="52">
        <v>13.5</v>
      </c>
      <c r="M21" s="52">
        <v>22.5</v>
      </c>
      <c r="N21" s="52">
        <v>14.218999999999999</v>
      </c>
      <c r="O21" s="52">
        <v>16.018000000000001</v>
      </c>
      <c r="P21" s="81">
        <v>32.6</v>
      </c>
    </row>
    <row r="22" spans="2:16" ht="16.600000000000001" customHeight="1" x14ac:dyDescent="0.2">
      <c r="B22" s="72" t="s">
        <v>13</v>
      </c>
      <c r="C22" s="49"/>
      <c r="D22" s="52">
        <v>0</v>
      </c>
      <c r="E22" s="52">
        <v>0</v>
      </c>
      <c r="F22" s="52">
        <v>0</v>
      </c>
      <c r="G22" s="52">
        <v>0</v>
      </c>
      <c r="H22" s="52">
        <v>7.5</v>
      </c>
      <c r="I22" s="52">
        <v>7.5</v>
      </c>
      <c r="J22" s="52">
        <v>9.5</v>
      </c>
      <c r="K22" s="52">
        <v>7.5</v>
      </c>
      <c r="L22" s="52">
        <v>16.5</v>
      </c>
      <c r="M22" s="52">
        <v>20</v>
      </c>
      <c r="N22" s="52">
        <v>20</v>
      </c>
      <c r="O22" s="52">
        <v>20.399999999999999</v>
      </c>
      <c r="P22" s="81">
        <v>15</v>
      </c>
    </row>
    <row r="23" spans="2:16" ht="16.600000000000001" customHeight="1" x14ac:dyDescent="0.2">
      <c r="B23" s="72" t="s">
        <v>14</v>
      </c>
      <c r="C23" s="49"/>
      <c r="D23" s="52">
        <v>3.4</v>
      </c>
      <c r="E23" s="52">
        <v>6.4</v>
      </c>
      <c r="F23" s="52">
        <v>4</v>
      </c>
      <c r="G23" s="52">
        <v>4</v>
      </c>
      <c r="H23" s="57">
        <v>3</v>
      </c>
      <c r="I23" s="58">
        <v>5.6050000000000004</v>
      </c>
      <c r="J23" s="58">
        <v>6.01</v>
      </c>
      <c r="K23" s="52">
        <v>6.8</v>
      </c>
      <c r="L23" s="52">
        <v>5.8</v>
      </c>
      <c r="M23" s="52">
        <v>14.2</v>
      </c>
      <c r="N23" s="52">
        <v>14.21</v>
      </c>
      <c r="O23" s="52">
        <v>13.8</v>
      </c>
      <c r="P23" s="81">
        <v>8.1999999999999993</v>
      </c>
    </row>
    <row r="24" spans="2:16" ht="16.600000000000001" customHeight="1" x14ac:dyDescent="0.2">
      <c r="B24" s="72" t="s">
        <v>15</v>
      </c>
      <c r="C24" s="49"/>
      <c r="D24" s="52">
        <v>17.7</v>
      </c>
      <c r="E24" s="52">
        <v>29</v>
      </c>
      <c r="F24" s="52">
        <v>2</v>
      </c>
      <c r="G24" s="52">
        <v>2</v>
      </c>
      <c r="H24" s="57">
        <v>20.5</v>
      </c>
      <c r="I24" s="58">
        <v>23.4</v>
      </c>
      <c r="J24" s="58">
        <v>28.361999999999998</v>
      </c>
      <c r="K24" s="52">
        <v>15.3</v>
      </c>
      <c r="L24" s="52">
        <v>15.6</v>
      </c>
      <c r="M24" s="52">
        <v>31.6</v>
      </c>
      <c r="N24" s="52">
        <v>52.2</v>
      </c>
      <c r="O24" s="52">
        <v>39.799999999999997</v>
      </c>
      <c r="P24" s="81">
        <v>46.8</v>
      </c>
    </row>
    <row r="25" spans="2:16" ht="22.45" customHeight="1" x14ac:dyDescent="0.2">
      <c r="B25" s="72" t="s">
        <v>16</v>
      </c>
      <c r="C25" s="49"/>
      <c r="D25" s="52">
        <v>38</v>
      </c>
      <c r="E25" s="52">
        <v>2.8</v>
      </c>
      <c r="F25" s="52">
        <v>2.5</v>
      </c>
      <c r="G25" s="52">
        <v>2.5</v>
      </c>
      <c r="H25" s="57">
        <v>3.1</v>
      </c>
      <c r="I25" s="58">
        <v>0</v>
      </c>
      <c r="J25" s="58">
        <v>0</v>
      </c>
      <c r="K25" s="52">
        <v>0</v>
      </c>
      <c r="L25" s="52">
        <v>5</v>
      </c>
      <c r="M25" s="52">
        <v>4.5999999999999996</v>
      </c>
      <c r="N25" s="52">
        <v>1.4</v>
      </c>
      <c r="O25" s="52">
        <v>0.623</v>
      </c>
      <c r="P25" s="81">
        <v>3.1</v>
      </c>
    </row>
    <row r="26" spans="2:16" ht="16.600000000000001" customHeight="1" x14ac:dyDescent="0.2">
      <c r="B26" s="71" t="s">
        <v>17</v>
      </c>
      <c r="C26" s="49"/>
      <c r="D26" s="52">
        <v>58.4</v>
      </c>
      <c r="E26" s="52">
        <v>104.8</v>
      </c>
      <c r="F26" s="52">
        <v>72.3</v>
      </c>
      <c r="G26" s="52">
        <v>145.4</v>
      </c>
      <c r="H26" s="57">
        <v>53.6</v>
      </c>
      <c r="I26" s="58">
        <v>115</v>
      </c>
      <c r="J26" s="58">
        <v>100.7</v>
      </c>
      <c r="K26" s="52">
        <v>124.6</v>
      </c>
      <c r="L26" s="52">
        <v>111.6</v>
      </c>
      <c r="M26" s="52">
        <v>161.69999999999999</v>
      </c>
      <c r="N26" s="52">
        <v>82.7</v>
      </c>
      <c r="O26" s="52">
        <v>87.914000000000001</v>
      </c>
      <c r="P26" s="81">
        <v>71.099999999999994</v>
      </c>
    </row>
    <row r="27" spans="2:16" ht="16.600000000000001" customHeight="1" x14ac:dyDescent="0.2">
      <c r="B27" s="72" t="s">
        <v>18</v>
      </c>
      <c r="C27" s="49"/>
      <c r="D27" s="52">
        <v>31.8</v>
      </c>
      <c r="E27" s="52">
        <v>80.599999999999994</v>
      </c>
      <c r="F27" s="52">
        <v>47.1</v>
      </c>
      <c r="G27" s="52">
        <v>72.7</v>
      </c>
      <c r="H27" s="57">
        <v>5.8</v>
      </c>
      <c r="I27" s="58">
        <v>64</v>
      </c>
      <c r="J27" s="58">
        <v>28.3</v>
      </c>
      <c r="K27" s="52">
        <v>11.9</v>
      </c>
      <c r="L27" s="52">
        <v>16.2</v>
      </c>
      <c r="M27" s="52">
        <v>14.2</v>
      </c>
      <c r="N27" s="52">
        <v>19.524699999999999</v>
      </c>
      <c r="O27" s="52">
        <v>24.896000000000001</v>
      </c>
      <c r="P27" s="81">
        <v>26</v>
      </c>
    </row>
    <row r="28" spans="2:16" ht="16.600000000000001" customHeight="1" x14ac:dyDescent="0.2">
      <c r="B28" s="72" t="s">
        <v>19</v>
      </c>
      <c r="C28" s="49"/>
      <c r="D28" s="52">
        <v>10</v>
      </c>
      <c r="E28" s="52">
        <v>9.6</v>
      </c>
      <c r="F28" s="52">
        <v>0.2</v>
      </c>
      <c r="G28" s="52">
        <v>10</v>
      </c>
      <c r="H28" s="57">
        <v>18.399999999999999</v>
      </c>
      <c r="I28" s="58">
        <v>36.299999999999997</v>
      </c>
      <c r="J28" s="58">
        <v>29.63</v>
      </c>
      <c r="K28" s="52">
        <v>57.7</v>
      </c>
      <c r="L28" s="52">
        <v>46</v>
      </c>
      <c r="M28" s="52">
        <v>45.2</v>
      </c>
      <c r="N28" s="52">
        <v>25.565999999999999</v>
      </c>
      <c r="O28" s="52">
        <v>30.128</v>
      </c>
      <c r="P28" s="81">
        <v>17.7</v>
      </c>
    </row>
    <row r="29" spans="2:16" ht="16.600000000000001" customHeight="1" x14ac:dyDescent="0.2">
      <c r="B29" s="72" t="s">
        <v>20</v>
      </c>
      <c r="C29" s="49"/>
      <c r="D29" s="52">
        <v>3</v>
      </c>
      <c r="E29" s="52">
        <v>2.5</v>
      </c>
      <c r="F29" s="52">
        <v>1.9</v>
      </c>
      <c r="G29" s="52">
        <v>23.9</v>
      </c>
      <c r="H29" s="57">
        <v>19.100000000000001</v>
      </c>
      <c r="I29" s="58">
        <v>8.25</v>
      </c>
      <c r="J29" s="58">
        <v>7.9</v>
      </c>
      <c r="K29" s="52">
        <v>14.2</v>
      </c>
      <c r="L29" s="52">
        <v>9.4</v>
      </c>
      <c r="M29" s="52">
        <v>11.1</v>
      </c>
      <c r="N29" s="52">
        <v>9.6999999999999993</v>
      </c>
      <c r="O29" s="52">
        <v>12</v>
      </c>
      <c r="P29" s="81">
        <v>6.4</v>
      </c>
    </row>
    <row r="30" spans="2:16" ht="16.600000000000001" customHeight="1" x14ac:dyDescent="0.2">
      <c r="B30" s="72" t="s">
        <v>21</v>
      </c>
      <c r="C30" s="49"/>
      <c r="D30" s="52">
        <v>0</v>
      </c>
      <c r="E30" s="52">
        <v>0</v>
      </c>
      <c r="F30" s="52">
        <v>0</v>
      </c>
      <c r="G30" s="52">
        <v>0</v>
      </c>
      <c r="H30" s="52">
        <v>0</v>
      </c>
      <c r="I30" s="52">
        <v>0</v>
      </c>
      <c r="J30" s="52">
        <v>0</v>
      </c>
      <c r="K30" s="52">
        <v>0</v>
      </c>
      <c r="L30" s="52">
        <v>0</v>
      </c>
      <c r="M30" s="52">
        <v>0</v>
      </c>
      <c r="N30" s="52">
        <v>0</v>
      </c>
      <c r="O30" s="52">
        <v>0</v>
      </c>
      <c r="P30" s="81">
        <v>0</v>
      </c>
    </row>
    <row r="31" spans="2:16" ht="16.600000000000001" customHeight="1" x14ac:dyDescent="0.2">
      <c r="B31" s="72" t="s">
        <v>22</v>
      </c>
      <c r="C31" s="49"/>
      <c r="D31" s="52">
        <v>9.6999999999999993</v>
      </c>
      <c r="E31" s="52">
        <v>9.8000000000000007</v>
      </c>
      <c r="F31" s="52">
        <v>23.1</v>
      </c>
      <c r="G31" s="52">
        <v>33.799999999999997</v>
      </c>
      <c r="H31" s="57">
        <v>1.7</v>
      </c>
      <c r="I31" s="58">
        <v>1.4</v>
      </c>
      <c r="J31" s="58">
        <v>29.879000000000001</v>
      </c>
      <c r="K31" s="52">
        <v>34.4</v>
      </c>
      <c r="L31" s="52">
        <v>33.6</v>
      </c>
      <c r="M31" s="52">
        <v>83</v>
      </c>
      <c r="N31" s="52">
        <v>21.004999999999999</v>
      </c>
      <c r="O31" s="52">
        <v>20.6</v>
      </c>
      <c r="P31" s="81">
        <v>20.8</v>
      </c>
    </row>
    <row r="32" spans="2:16" ht="22.45" customHeight="1" x14ac:dyDescent="0.2">
      <c r="B32" s="72" t="s">
        <v>23</v>
      </c>
      <c r="C32" s="49"/>
      <c r="D32" s="52">
        <v>3.9</v>
      </c>
      <c r="E32" s="52">
        <v>2.4</v>
      </c>
      <c r="F32" s="52" t="s">
        <v>55</v>
      </c>
      <c r="G32" s="52">
        <v>5</v>
      </c>
      <c r="H32" s="57">
        <v>8.6999999999999993</v>
      </c>
      <c r="I32" s="58">
        <v>5</v>
      </c>
      <c r="J32" s="58">
        <v>5</v>
      </c>
      <c r="K32" s="52">
        <v>6.4</v>
      </c>
      <c r="L32" s="52">
        <v>6.4</v>
      </c>
      <c r="M32" s="52">
        <v>8.1999999999999993</v>
      </c>
      <c r="N32" s="52">
        <v>6.93</v>
      </c>
      <c r="O32" s="52">
        <v>0.28999999999999998</v>
      </c>
      <c r="P32" s="81">
        <v>0.2</v>
      </c>
    </row>
    <row r="33" spans="2:16" ht="16.600000000000001" customHeight="1" x14ac:dyDescent="0.2">
      <c r="B33" s="71" t="s">
        <v>24</v>
      </c>
      <c r="C33" s="49"/>
      <c r="D33" s="52">
        <v>15.6</v>
      </c>
      <c r="E33" s="52">
        <v>9.8000000000000007</v>
      </c>
      <c r="F33" s="52">
        <v>6.8</v>
      </c>
      <c r="G33" s="52">
        <v>5.7</v>
      </c>
      <c r="H33" s="57">
        <v>4.4000000000000004</v>
      </c>
      <c r="I33" s="58">
        <v>5.0999999999999996</v>
      </c>
      <c r="J33" s="58">
        <v>5.2</v>
      </c>
      <c r="K33" s="52">
        <v>18.5</v>
      </c>
      <c r="L33" s="52">
        <v>19.3</v>
      </c>
      <c r="M33" s="52">
        <v>17.100000000000001</v>
      </c>
      <c r="N33" s="52">
        <v>32.1</v>
      </c>
      <c r="O33" s="52">
        <v>40.200000000000003</v>
      </c>
      <c r="P33" s="81">
        <v>22.9</v>
      </c>
    </row>
    <row r="34" spans="2:16" ht="16.600000000000001" customHeight="1" x14ac:dyDescent="0.2">
      <c r="B34" s="72" t="s">
        <v>25</v>
      </c>
      <c r="C34" s="49"/>
      <c r="D34" s="52">
        <v>2</v>
      </c>
      <c r="E34" s="52">
        <v>2.9</v>
      </c>
      <c r="F34" s="52">
        <v>0</v>
      </c>
      <c r="G34" s="52">
        <v>3.3</v>
      </c>
      <c r="H34" s="57">
        <v>3.3</v>
      </c>
      <c r="I34" s="52">
        <v>3</v>
      </c>
      <c r="J34" s="52">
        <v>3.97</v>
      </c>
      <c r="K34" s="52">
        <v>13.9</v>
      </c>
      <c r="L34" s="52">
        <v>14.7</v>
      </c>
      <c r="M34" s="52">
        <v>8.6</v>
      </c>
      <c r="N34" s="52">
        <v>4.2</v>
      </c>
      <c r="O34" s="52">
        <v>5.6</v>
      </c>
      <c r="P34" s="81">
        <v>0.9</v>
      </c>
    </row>
    <row r="35" spans="2:16" ht="16.600000000000001" customHeight="1" x14ac:dyDescent="0.2">
      <c r="B35" s="72" t="s">
        <v>26</v>
      </c>
      <c r="C35" s="49"/>
      <c r="D35" s="52">
        <v>0</v>
      </c>
      <c r="E35" s="52">
        <v>0</v>
      </c>
      <c r="F35" s="52">
        <v>0</v>
      </c>
      <c r="G35" s="52">
        <v>0</v>
      </c>
      <c r="H35" s="52">
        <v>0</v>
      </c>
      <c r="I35" s="52">
        <v>0</v>
      </c>
      <c r="J35" s="52">
        <v>0</v>
      </c>
      <c r="K35" s="52">
        <v>0</v>
      </c>
      <c r="L35" s="52">
        <v>0</v>
      </c>
      <c r="M35" s="52">
        <v>0</v>
      </c>
      <c r="N35" s="52">
        <v>0</v>
      </c>
      <c r="O35" s="52">
        <v>0</v>
      </c>
      <c r="P35" s="81">
        <v>0</v>
      </c>
    </row>
    <row r="36" spans="2:16" ht="22.45" customHeight="1" x14ac:dyDescent="0.2">
      <c r="B36" s="72" t="s">
        <v>24</v>
      </c>
      <c r="C36" s="49"/>
      <c r="D36" s="52">
        <v>13.6</v>
      </c>
      <c r="E36" s="52">
        <v>6.9</v>
      </c>
      <c r="F36" s="52">
        <v>6.8</v>
      </c>
      <c r="G36" s="52">
        <v>2.4</v>
      </c>
      <c r="H36" s="57">
        <v>1.1000000000000001</v>
      </c>
      <c r="I36" s="58">
        <v>2.1</v>
      </c>
      <c r="J36" s="58">
        <v>1.1599999999999999</v>
      </c>
      <c r="K36" s="52">
        <v>4.5999999999999996</v>
      </c>
      <c r="L36" s="52">
        <v>4.5999999999999996</v>
      </c>
      <c r="M36" s="52">
        <v>8.5</v>
      </c>
      <c r="N36" s="52">
        <v>27.9</v>
      </c>
      <c r="O36" s="52">
        <v>34.6</v>
      </c>
      <c r="P36" s="81">
        <v>22</v>
      </c>
    </row>
    <row r="37" spans="2:16" ht="16.600000000000001" customHeight="1" x14ac:dyDescent="0.2">
      <c r="B37" s="76" t="s">
        <v>27</v>
      </c>
      <c r="C37" s="46"/>
      <c r="D37" s="54">
        <v>239.3</v>
      </c>
      <c r="E37" s="54">
        <v>109.5</v>
      </c>
      <c r="F37" s="54">
        <v>95.9</v>
      </c>
      <c r="G37" s="54">
        <v>92.3</v>
      </c>
      <c r="H37" s="55">
        <v>70.900000000000006</v>
      </c>
      <c r="I37" s="56">
        <v>94.2</v>
      </c>
      <c r="J37" s="56">
        <v>138.24199999999999</v>
      </c>
      <c r="K37" s="54">
        <v>201.4</v>
      </c>
      <c r="L37" s="54">
        <v>223.4</v>
      </c>
      <c r="M37" s="54">
        <v>343.8</v>
      </c>
      <c r="N37" s="54">
        <v>249.3</v>
      </c>
      <c r="O37" s="54">
        <v>202.8</v>
      </c>
      <c r="P37" s="81">
        <v>125.7</v>
      </c>
    </row>
    <row r="38" spans="2:16" ht="16.600000000000001" customHeight="1" x14ac:dyDescent="0.2">
      <c r="B38" s="72" t="s">
        <v>28</v>
      </c>
      <c r="C38" s="46"/>
      <c r="D38" s="54">
        <v>1.5</v>
      </c>
      <c r="E38" s="54">
        <v>4.4000000000000004</v>
      </c>
      <c r="F38" s="54">
        <v>2.9</v>
      </c>
      <c r="G38" s="54">
        <v>3.6</v>
      </c>
      <c r="H38" s="55">
        <v>15.7</v>
      </c>
      <c r="I38" s="56">
        <v>50.6</v>
      </c>
      <c r="J38" s="56">
        <v>22.542999999999999</v>
      </c>
      <c r="K38" s="54">
        <v>45.5</v>
      </c>
      <c r="L38" s="54">
        <v>110.7</v>
      </c>
      <c r="M38" s="54">
        <v>138.9</v>
      </c>
      <c r="N38" s="54">
        <v>53.908000000000001</v>
      </c>
      <c r="O38" s="54">
        <v>31.184000000000001</v>
      </c>
      <c r="P38" s="81">
        <v>20.5</v>
      </c>
    </row>
    <row r="39" spans="2:16" ht="22.45" customHeight="1" x14ac:dyDescent="0.2">
      <c r="B39" s="72" t="s">
        <v>29</v>
      </c>
      <c r="C39" s="46"/>
      <c r="D39" s="54">
        <v>237.8</v>
      </c>
      <c r="E39" s="54">
        <v>105.1</v>
      </c>
      <c r="F39" s="54">
        <v>92.9</v>
      </c>
      <c r="G39" s="54">
        <v>88.7</v>
      </c>
      <c r="H39" s="55">
        <v>56.2</v>
      </c>
      <c r="I39" s="56">
        <v>43.6</v>
      </c>
      <c r="J39" s="56">
        <v>115.699</v>
      </c>
      <c r="K39" s="54">
        <v>155.9</v>
      </c>
      <c r="L39" s="54">
        <v>112.7</v>
      </c>
      <c r="M39" s="54">
        <v>204.9</v>
      </c>
      <c r="N39" s="54">
        <v>195.42699999999999</v>
      </c>
      <c r="O39" s="54">
        <v>171.62899999999999</v>
      </c>
      <c r="P39" s="81">
        <v>105.2</v>
      </c>
    </row>
    <row r="40" spans="2:16" ht="16.600000000000001" customHeight="1" x14ac:dyDescent="0.2">
      <c r="B40" s="71" t="s">
        <v>30</v>
      </c>
      <c r="C40" s="49"/>
      <c r="D40" s="52">
        <v>42.3</v>
      </c>
      <c r="E40" s="52">
        <v>99.7</v>
      </c>
      <c r="F40" s="52">
        <v>62.2</v>
      </c>
      <c r="G40" s="52">
        <v>44</v>
      </c>
      <c r="H40" s="57">
        <v>34.1</v>
      </c>
      <c r="I40" s="58">
        <v>42.8</v>
      </c>
      <c r="J40" s="58">
        <v>90.9</v>
      </c>
      <c r="K40" s="52">
        <v>72</v>
      </c>
      <c r="L40" s="52">
        <v>124</v>
      </c>
      <c r="M40" s="52">
        <v>159.9</v>
      </c>
      <c r="N40" s="52">
        <v>142.1</v>
      </c>
      <c r="O40" s="52">
        <v>156.19999999999999</v>
      </c>
      <c r="P40" s="81">
        <v>95.4</v>
      </c>
    </row>
    <row r="41" spans="2:16" ht="16.600000000000001" customHeight="1" x14ac:dyDescent="0.2">
      <c r="B41" s="72" t="s">
        <v>31</v>
      </c>
      <c r="C41" s="49"/>
      <c r="D41" s="52">
        <v>29.8</v>
      </c>
      <c r="E41" s="52">
        <v>74.599999999999994</v>
      </c>
      <c r="F41" s="52">
        <v>53.3</v>
      </c>
      <c r="G41" s="52">
        <v>35.6</v>
      </c>
      <c r="H41" s="57">
        <v>26</v>
      </c>
      <c r="I41" s="58">
        <v>25</v>
      </c>
      <c r="J41" s="58">
        <v>25.111000000000001</v>
      </c>
      <c r="K41" s="52">
        <v>15.6</v>
      </c>
      <c r="L41" s="52">
        <v>49.7</v>
      </c>
      <c r="M41" s="52">
        <v>116.9</v>
      </c>
      <c r="N41" s="52">
        <v>120.871</v>
      </c>
      <c r="O41" s="52">
        <v>148.20699999999999</v>
      </c>
      <c r="P41" s="81">
        <v>85.7</v>
      </c>
    </row>
    <row r="42" spans="2:16" ht="16.600000000000001" customHeight="1" x14ac:dyDescent="0.2">
      <c r="B42" s="72" t="s">
        <v>32</v>
      </c>
      <c r="C42" s="49"/>
      <c r="D42" s="52">
        <v>10.9</v>
      </c>
      <c r="E42" s="52">
        <v>23.2</v>
      </c>
      <c r="F42" s="52">
        <v>8.9</v>
      </c>
      <c r="G42" s="52">
        <v>8.3000000000000007</v>
      </c>
      <c r="H42" s="57">
        <v>7.1</v>
      </c>
      <c r="I42" s="58">
        <v>15.8</v>
      </c>
      <c r="J42" s="58">
        <v>62.9</v>
      </c>
      <c r="K42" s="52">
        <v>54</v>
      </c>
      <c r="L42" s="52">
        <v>72.3</v>
      </c>
      <c r="M42" s="52">
        <v>40.299999999999997</v>
      </c>
      <c r="N42" s="52">
        <v>18.021999999999998</v>
      </c>
      <c r="O42" s="52">
        <v>5.7910000000000004</v>
      </c>
      <c r="P42" s="81">
        <v>8.1999999999999993</v>
      </c>
    </row>
    <row r="43" spans="2:16" ht="22.45" customHeight="1" x14ac:dyDescent="0.2">
      <c r="B43" s="72" t="s">
        <v>33</v>
      </c>
      <c r="C43" s="49"/>
      <c r="D43" s="52">
        <v>1.6</v>
      </c>
      <c r="E43" s="52">
        <v>2</v>
      </c>
      <c r="F43" s="52">
        <v>0</v>
      </c>
      <c r="G43" s="52">
        <v>0.1</v>
      </c>
      <c r="H43" s="57">
        <v>1</v>
      </c>
      <c r="I43" s="52">
        <v>2</v>
      </c>
      <c r="J43" s="52">
        <v>2.85</v>
      </c>
      <c r="K43" s="52">
        <v>2.4</v>
      </c>
      <c r="L43" s="52">
        <v>2</v>
      </c>
      <c r="M43" s="52">
        <v>2.7</v>
      </c>
      <c r="N43" s="52">
        <v>3.2130000000000001</v>
      </c>
      <c r="O43" s="52">
        <v>2.2349999999999999</v>
      </c>
      <c r="P43" s="81">
        <v>1.5</v>
      </c>
    </row>
    <row r="44" spans="2:16" ht="16.600000000000001" customHeight="1" x14ac:dyDescent="0.2">
      <c r="B44" s="71" t="s">
        <v>34</v>
      </c>
      <c r="C44" s="49"/>
      <c r="D44" s="52">
        <v>20.100000000000001</v>
      </c>
      <c r="E44" s="52">
        <v>12.8</v>
      </c>
      <c r="F44" s="52">
        <v>26.1</v>
      </c>
      <c r="G44" s="52">
        <v>39.6</v>
      </c>
      <c r="H44" s="57">
        <v>28.9</v>
      </c>
      <c r="I44" s="58">
        <v>23.1</v>
      </c>
      <c r="J44" s="58">
        <v>47.5</v>
      </c>
      <c r="K44" s="52">
        <v>67.400000000000006</v>
      </c>
      <c r="L44" s="52">
        <v>64.5</v>
      </c>
      <c r="M44" s="52">
        <v>54.5</v>
      </c>
      <c r="N44" s="52">
        <v>55.7</v>
      </c>
      <c r="O44" s="52">
        <v>30.5</v>
      </c>
      <c r="P44" s="81">
        <v>26.3</v>
      </c>
    </row>
    <row r="45" spans="2:16" ht="16.600000000000001" customHeight="1" x14ac:dyDescent="0.2">
      <c r="B45" s="72" t="s">
        <v>35</v>
      </c>
      <c r="C45" s="49"/>
      <c r="D45" s="52">
        <v>10.9</v>
      </c>
      <c r="E45" s="52">
        <v>3.8</v>
      </c>
      <c r="F45" s="52">
        <v>3.1</v>
      </c>
      <c r="G45" s="52">
        <v>28.4</v>
      </c>
      <c r="H45" s="57">
        <v>20.6</v>
      </c>
      <c r="I45" s="58">
        <v>17</v>
      </c>
      <c r="J45" s="58">
        <v>12.128</v>
      </c>
      <c r="K45" s="52">
        <v>30.2</v>
      </c>
      <c r="L45" s="52">
        <v>18.7</v>
      </c>
      <c r="M45" s="52">
        <v>15.9</v>
      </c>
      <c r="N45" s="52">
        <v>22.720999999999997</v>
      </c>
      <c r="O45" s="52">
        <v>6.2</v>
      </c>
      <c r="P45" s="81">
        <v>0.3</v>
      </c>
    </row>
    <row r="46" spans="2:16" ht="16.600000000000001" customHeight="1" x14ac:dyDescent="0.2">
      <c r="B46" s="72" t="s">
        <v>36</v>
      </c>
      <c r="C46" s="49"/>
      <c r="D46" s="52">
        <v>0.1</v>
      </c>
      <c r="E46" s="52">
        <v>2.8</v>
      </c>
      <c r="F46" s="52">
        <v>8.8000000000000007</v>
      </c>
      <c r="G46" s="52">
        <v>2</v>
      </c>
      <c r="H46" s="57">
        <v>2.1</v>
      </c>
      <c r="I46" s="58">
        <v>2.1</v>
      </c>
      <c r="J46" s="58">
        <v>0.60799999999999998</v>
      </c>
      <c r="K46" s="52">
        <v>0.5</v>
      </c>
      <c r="L46" s="52">
        <v>0.1</v>
      </c>
      <c r="M46" s="52">
        <v>14.9</v>
      </c>
      <c r="N46" s="52">
        <v>5.335</v>
      </c>
      <c r="O46" s="52">
        <v>0.02</v>
      </c>
      <c r="P46" s="81">
        <v>6.1</v>
      </c>
    </row>
    <row r="47" spans="2:16" ht="22.45" customHeight="1" x14ac:dyDescent="0.2">
      <c r="B47" s="72" t="s">
        <v>37</v>
      </c>
      <c r="C47" s="49"/>
      <c r="D47" s="52">
        <v>9.1</v>
      </c>
      <c r="E47" s="52">
        <v>6.2</v>
      </c>
      <c r="F47" s="52">
        <v>14.2</v>
      </c>
      <c r="G47" s="52">
        <v>9.1999999999999993</v>
      </c>
      <c r="H47" s="57">
        <v>6.2</v>
      </c>
      <c r="I47" s="52">
        <v>4</v>
      </c>
      <c r="J47" s="52">
        <v>34.823999999999998</v>
      </c>
      <c r="K47" s="52">
        <v>36.700000000000003</v>
      </c>
      <c r="L47" s="52">
        <v>45.7</v>
      </c>
      <c r="M47" s="52">
        <v>23.7</v>
      </c>
      <c r="N47" s="52">
        <v>27.678999999999998</v>
      </c>
      <c r="O47" s="52">
        <v>24.26</v>
      </c>
      <c r="P47" s="81">
        <v>19.899999999999999</v>
      </c>
    </row>
    <row r="48" spans="2:16" ht="22.45" customHeight="1" x14ac:dyDescent="0.2">
      <c r="B48" s="71" t="s">
        <v>38</v>
      </c>
      <c r="C48" s="49"/>
      <c r="D48" s="52">
        <v>3</v>
      </c>
      <c r="E48" s="52">
        <v>0.7</v>
      </c>
      <c r="F48" s="52">
        <v>1.3</v>
      </c>
      <c r="G48" s="52">
        <v>0.2</v>
      </c>
      <c r="H48" s="57">
        <v>0.1</v>
      </c>
      <c r="I48" s="58">
        <v>0</v>
      </c>
      <c r="J48" s="58">
        <v>7.0000000000000007E-2</v>
      </c>
      <c r="K48" s="52">
        <v>0.1</v>
      </c>
      <c r="L48" s="52">
        <v>0</v>
      </c>
      <c r="M48" s="52">
        <v>0.8</v>
      </c>
      <c r="N48" s="52">
        <v>0.6</v>
      </c>
      <c r="O48" s="52">
        <v>0</v>
      </c>
      <c r="P48" s="81">
        <v>0.1</v>
      </c>
    </row>
    <row r="49" spans="2:18" ht="16.600000000000001" customHeight="1" x14ac:dyDescent="0.2">
      <c r="B49" s="71" t="s">
        <v>39</v>
      </c>
      <c r="C49" s="49"/>
      <c r="D49" s="52">
        <v>210.3</v>
      </c>
      <c r="E49" s="52">
        <v>329</v>
      </c>
      <c r="F49" s="52">
        <v>291</v>
      </c>
      <c r="G49" s="52">
        <v>264.7</v>
      </c>
      <c r="H49" s="57">
        <v>299.39999999999998</v>
      </c>
      <c r="I49" s="58">
        <v>265</v>
      </c>
      <c r="J49" s="58">
        <v>280.66000000000003</v>
      </c>
      <c r="K49" s="52">
        <v>366.6</v>
      </c>
      <c r="L49" s="52">
        <v>399.8</v>
      </c>
      <c r="M49" s="52">
        <v>463.8</v>
      </c>
      <c r="N49" s="52">
        <v>522.29999999999995</v>
      </c>
      <c r="O49" s="52">
        <v>453.21404999999999</v>
      </c>
      <c r="P49" s="81">
        <v>482.5</v>
      </c>
    </row>
    <row r="50" spans="2:18" ht="16.600000000000001" customHeight="1" x14ac:dyDescent="0.2">
      <c r="B50" s="72" t="s">
        <v>40</v>
      </c>
      <c r="C50" s="49"/>
      <c r="D50" s="52">
        <v>19.3</v>
      </c>
      <c r="E50" s="52">
        <v>24.5</v>
      </c>
      <c r="F50" s="52">
        <v>45.1</v>
      </c>
      <c r="G50" s="52">
        <v>38.799999999999997</v>
      </c>
      <c r="H50" s="57">
        <v>58.2</v>
      </c>
      <c r="I50" s="58">
        <v>53.8</v>
      </c>
      <c r="J50" s="58">
        <v>42.968000000000004</v>
      </c>
      <c r="K50" s="52">
        <v>53.2</v>
      </c>
      <c r="L50" s="52">
        <v>47.4</v>
      </c>
      <c r="M50" s="52">
        <v>45.2</v>
      </c>
      <c r="N50" s="52">
        <v>41.667000000000002</v>
      </c>
      <c r="O50" s="52">
        <v>38.474850000000004</v>
      </c>
      <c r="P50" s="81">
        <v>51.2</v>
      </c>
      <c r="R50" s="79"/>
    </row>
    <row r="51" spans="2:18" ht="16.600000000000001" customHeight="1" x14ac:dyDescent="0.2">
      <c r="B51" s="72" t="s">
        <v>41</v>
      </c>
      <c r="C51" s="49"/>
      <c r="D51" s="52">
        <v>178.1</v>
      </c>
      <c r="E51" s="52">
        <v>294.39999999999998</v>
      </c>
      <c r="F51" s="52">
        <v>242.7</v>
      </c>
      <c r="G51" s="52">
        <v>217.1</v>
      </c>
      <c r="H51" s="57">
        <v>171.4</v>
      </c>
      <c r="I51" s="58">
        <v>192.2</v>
      </c>
      <c r="J51" s="58">
        <v>211.5</v>
      </c>
      <c r="K51" s="52">
        <v>311.2</v>
      </c>
      <c r="L51" s="52">
        <v>326.7</v>
      </c>
      <c r="M51" s="52">
        <v>309.89999999999998</v>
      </c>
      <c r="N51" s="52">
        <v>332.63</v>
      </c>
      <c r="O51" s="52">
        <v>391.3492</v>
      </c>
      <c r="P51" s="81">
        <v>423</v>
      </c>
    </row>
    <row r="52" spans="2:18" ht="16.600000000000001" customHeight="1" x14ac:dyDescent="0.2">
      <c r="B52" s="72" t="s">
        <v>42</v>
      </c>
      <c r="C52" s="49"/>
      <c r="D52" s="52">
        <v>3</v>
      </c>
      <c r="E52" s="52">
        <v>0.5</v>
      </c>
      <c r="F52" s="52">
        <v>0</v>
      </c>
      <c r="G52" s="52">
        <v>8</v>
      </c>
      <c r="H52" s="50">
        <v>68.900000000000006</v>
      </c>
      <c r="I52" s="52">
        <v>17</v>
      </c>
      <c r="J52" s="52">
        <v>22</v>
      </c>
      <c r="K52" s="52">
        <v>0</v>
      </c>
      <c r="L52" s="52">
        <v>18.3</v>
      </c>
      <c r="M52" s="52">
        <v>102.6</v>
      </c>
      <c r="N52" s="52">
        <v>140.27887999999999</v>
      </c>
      <c r="O52" s="52">
        <v>14.36</v>
      </c>
      <c r="P52" s="81">
        <v>4</v>
      </c>
    </row>
    <row r="53" spans="2:18" ht="16.600000000000001" customHeight="1" x14ac:dyDescent="0.2">
      <c r="B53" s="72" t="s">
        <v>43</v>
      </c>
      <c r="C53" s="49"/>
      <c r="D53" s="52">
        <v>4.0999999999999996</v>
      </c>
      <c r="E53" s="52">
        <v>2.8</v>
      </c>
      <c r="F53" s="52">
        <v>0.4</v>
      </c>
      <c r="G53" s="52">
        <v>0.4</v>
      </c>
      <c r="H53" s="57">
        <v>0.9</v>
      </c>
      <c r="I53" s="58">
        <v>2</v>
      </c>
      <c r="J53" s="58">
        <v>4.08</v>
      </c>
      <c r="K53" s="52">
        <v>2.2000000000000002</v>
      </c>
      <c r="L53" s="52">
        <v>7.3</v>
      </c>
      <c r="M53" s="52">
        <v>5.9</v>
      </c>
      <c r="N53" s="52">
        <v>7.6</v>
      </c>
      <c r="O53" s="52">
        <v>7.83</v>
      </c>
      <c r="P53" s="81">
        <v>4.3</v>
      </c>
    </row>
    <row r="54" spans="2:18" ht="22.45" customHeight="1" x14ac:dyDescent="0.2">
      <c r="B54" s="72" t="s">
        <v>44</v>
      </c>
      <c r="C54" s="49"/>
      <c r="D54" s="52">
        <v>5.9</v>
      </c>
      <c r="E54" s="52">
        <v>6.8</v>
      </c>
      <c r="F54" s="52">
        <v>2.9</v>
      </c>
      <c r="G54" s="52">
        <v>0.4</v>
      </c>
      <c r="H54" s="57">
        <v>0.1</v>
      </c>
      <c r="I54" s="58">
        <v>0</v>
      </c>
      <c r="J54" s="58">
        <v>0.05</v>
      </c>
      <c r="K54" s="52">
        <v>0</v>
      </c>
      <c r="L54" s="52">
        <v>0.1</v>
      </c>
      <c r="M54" s="52">
        <v>0.2</v>
      </c>
      <c r="N54" s="52">
        <v>0.1</v>
      </c>
      <c r="O54" s="52">
        <v>1.2</v>
      </c>
      <c r="P54" s="81">
        <v>0</v>
      </c>
    </row>
    <row r="55" spans="2:18" ht="16.600000000000001" customHeight="1" x14ac:dyDescent="0.2">
      <c r="B55" s="71" t="s">
        <v>45</v>
      </c>
      <c r="C55" s="49"/>
      <c r="D55" s="52">
        <v>329.7</v>
      </c>
      <c r="E55" s="52">
        <v>365.6</v>
      </c>
      <c r="F55" s="52">
        <v>436.4</v>
      </c>
      <c r="G55" s="52">
        <v>309.60000000000002</v>
      </c>
      <c r="H55" s="57">
        <v>464.8</v>
      </c>
      <c r="I55" s="58">
        <v>470.6</v>
      </c>
      <c r="J55" s="58">
        <v>412.2</v>
      </c>
      <c r="K55" s="52">
        <v>431.8</v>
      </c>
      <c r="L55" s="52">
        <v>460.6</v>
      </c>
      <c r="M55" s="52">
        <v>531.1</v>
      </c>
      <c r="N55" s="52">
        <v>527.20000000000005</v>
      </c>
      <c r="O55" s="52">
        <v>569.29999999999995</v>
      </c>
      <c r="P55" s="81">
        <v>591.29999999999995</v>
      </c>
    </row>
    <row r="56" spans="2:18" ht="16.600000000000001" customHeight="1" x14ac:dyDescent="0.2">
      <c r="B56" s="72" t="s">
        <v>46</v>
      </c>
      <c r="C56" s="49"/>
      <c r="D56" s="52">
        <v>81.099999999999994</v>
      </c>
      <c r="E56" s="52">
        <v>59.3</v>
      </c>
      <c r="F56" s="52">
        <v>54.9</v>
      </c>
      <c r="G56" s="52">
        <v>18.600000000000001</v>
      </c>
      <c r="H56" s="57">
        <v>43.9</v>
      </c>
      <c r="I56" s="58">
        <v>31.9</v>
      </c>
      <c r="J56" s="58">
        <v>35.984999999999999</v>
      </c>
      <c r="K56" s="52">
        <v>63.8</v>
      </c>
      <c r="L56" s="52">
        <v>149.80000000000001</v>
      </c>
      <c r="M56" s="52">
        <v>100.1</v>
      </c>
      <c r="N56" s="52">
        <v>74.963999999999999</v>
      </c>
      <c r="O56" s="52">
        <v>110.1525</v>
      </c>
      <c r="P56" s="81">
        <v>78.900000000000006</v>
      </c>
    </row>
    <row r="57" spans="2:18" ht="16.600000000000001" customHeight="1" x14ac:dyDescent="0.2">
      <c r="B57" s="72" t="s">
        <v>47</v>
      </c>
      <c r="C57" s="49"/>
      <c r="D57" s="52">
        <v>14.3</v>
      </c>
      <c r="E57" s="52">
        <v>6.9</v>
      </c>
      <c r="F57" s="52">
        <v>12.7</v>
      </c>
      <c r="G57" s="52">
        <v>12.2</v>
      </c>
      <c r="H57" s="57">
        <v>9.4</v>
      </c>
      <c r="I57" s="58">
        <v>11.4</v>
      </c>
      <c r="J57" s="58">
        <v>16.989999999999998</v>
      </c>
      <c r="K57" s="52">
        <v>5.3</v>
      </c>
      <c r="L57" s="52">
        <v>4.3</v>
      </c>
      <c r="M57" s="52">
        <v>24.5</v>
      </c>
      <c r="N57" s="52">
        <v>28.67</v>
      </c>
      <c r="O57" s="52">
        <v>30.677</v>
      </c>
      <c r="P57" s="81">
        <v>13.2</v>
      </c>
    </row>
    <row r="58" spans="2:18" ht="16.600000000000001" customHeight="1" x14ac:dyDescent="0.2">
      <c r="B58" s="72" t="s">
        <v>48</v>
      </c>
      <c r="C58" s="49"/>
      <c r="D58" s="52">
        <v>150.30000000000001</v>
      </c>
      <c r="E58" s="52">
        <v>172.5</v>
      </c>
      <c r="F58" s="52">
        <v>188.2</v>
      </c>
      <c r="G58" s="52">
        <v>102.8</v>
      </c>
      <c r="H58" s="57">
        <v>226.6</v>
      </c>
      <c r="I58" s="58">
        <v>227</v>
      </c>
      <c r="J58" s="58">
        <v>251.429</v>
      </c>
      <c r="K58" s="52">
        <v>290.8</v>
      </c>
      <c r="L58" s="52">
        <v>266.5</v>
      </c>
      <c r="M58" s="52">
        <v>256.7</v>
      </c>
      <c r="N58" s="52">
        <v>199.149</v>
      </c>
      <c r="O58" s="52">
        <v>297.39999999999998</v>
      </c>
      <c r="P58" s="81">
        <v>359.6</v>
      </c>
    </row>
    <row r="59" spans="2:18" ht="16.600000000000001" customHeight="1" x14ac:dyDescent="0.2">
      <c r="B59" s="72" t="s">
        <v>49</v>
      </c>
      <c r="C59" s="49"/>
      <c r="D59" s="52">
        <v>76.099999999999994</v>
      </c>
      <c r="E59" s="52">
        <v>110</v>
      </c>
      <c r="F59" s="52">
        <v>97.8</v>
      </c>
      <c r="G59" s="52">
        <v>153.9</v>
      </c>
      <c r="H59" s="57">
        <v>54.3</v>
      </c>
      <c r="I59" s="58">
        <v>65.099999999999994</v>
      </c>
      <c r="J59" s="58">
        <v>41.8</v>
      </c>
      <c r="K59" s="52">
        <v>32.6</v>
      </c>
      <c r="L59" s="52">
        <v>20</v>
      </c>
      <c r="M59" s="52">
        <v>93.5</v>
      </c>
      <c r="N59" s="52">
        <v>133.577</v>
      </c>
      <c r="O59" s="52">
        <v>61.420999999999999</v>
      </c>
      <c r="P59" s="81">
        <v>67.599999999999994</v>
      </c>
    </row>
    <row r="60" spans="2:18" ht="16.600000000000001" customHeight="1" x14ac:dyDescent="0.2">
      <c r="B60" s="72" t="s">
        <v>50</v>
      </c>
      <c r="C60" s="49"/>
      <c r="D60" s="52">
        <v>7.8</v>
      </c>
      <c r="E60" s="52">
        <v>16.600000000000001</v>
      </c>
      <c r="F60" s="52">
        <v>15.2</v>
      </c>
      <c r="G60" s="52">
        <v>13.6</v>
      </c>
      <c r="H60" s="57">
        <v>23.6</v>
      </c>
      <c r="I60" s="58">
        <v>32.9</v>
      </c>
      <c r="J60" s="58">
        <v>38.917999999999999</v>
      </c>
      <c r="K60" s="52">
        <v>38.9</v>
      </c>
      <c r="L60" s="52">
        <v>19.5</v>
      </c>
      <c r="M60" s="52">
        <v>55.4</v>
      </c>
      <c r="N60" s="52">
        <v>90.7</v>
      </c>
      <c r="O60" s="52">
        <v>67.7</v>
      </c>
      <c r="P60" s="81">
        <v>72.2</v>
      </c>
    </row>
    <row r="61" spans="2:18" ht="16.600000000000001" customHeight="1" x14ac:dyDescent="0.2">
      <c r="B61" s="72" t="s">
        <v>51</v>
      </c>
      <c r="C61" s="49"/>
      <c r="D61" s="52">
        <v>0</v>
      </c>
      <c r="E61" s="52">
        <v>0</v>
      </c>
      <c r="F61" s="52">
        <v>63.4</v>
      </c>
      <c r="G61" s="52">
        <v>1.5</v>
      </c>
      <c r="H61" s="52">
        <v>101.5</v>
      </c>
      <c r="I61" s="58">
        <v>101</v>
      </c>
      <c r="J61" s="58">
        <v>26.38</v>
      </c>
      <c r="K61" s="52">
        <v>0.1</v>
      </c>
      <c r="L61" s="52">
        <v>0.4</v>
      </c>
      <c r="M61" s="52">
        <v>0.8</v>
      </c>
      <c r="N61" s="52">
        <v>0</v>
      </c>
      <c r="O61" s="52">
        <v>0</v>
      </c>
      <c r="P61" s="81">
        <v>0</v>
      </c>
    </row>
    <row r="62" spans="2:18" ht="22.45" customHeight="1" x14ac:dyDescent="0.2">
      <c r="B62" s="72" t="s">
        <v>52</v>
      </c>
      <c r="C62" s="49"/>
      <c r="D62" s="52">
        <v>0</v>
      </c>
      <c r="E62" s="52">
        <v>0.3</v>
      </c>
      <c r="F62" s="52">
        <v>4.3</v>
      </c>
      <c r="G62" s="52">
        <v>7</v>
      </c>
      <c r="H62" s="57">
        <v>0.5</v>
      </c>
      <c r="I62" s="58">
        <v>1.3</v>
      </c>
      <c r="J62" s="58">
        <v>0.69799999999999995</v>
      </c>
      <c r="K62" s="52">
        <v>0.3</v>
      </c>
      <c r="L62" s="52">
        <v>0.1</v>
      </c>
      <c r="M62" s="52">
        <v>0.1</v>
      </c>
      <c r="N62" s="52">
        <v>0.1</v>
      </c>
      <c r="O62" s="52">
        <v>1.9350000000000001</v>
      </c>
      <c r="P62" s="81">
        <v>0.8</v>
      </c>
    </row>
    <row r="63" spans="2:18" ht="22.45" customHeight="1" x14ac:dyDescent="0.2">
      <c r="B63" s="71" t="s">
        <v>53</v>
      </c>
      <c r="C63" s="49"/>
      <c r="D63" s="52">
        <v>78.2</v>
      </c>
      <c r="E63" s="52">
        <v>78.599999999999994</v>
      </c>
      <c r="F63" s="52">
        <v>71.099999999999994</v>
      </c>
      <c r="G63" s="52">
        <v>76.900000000000006</v>
      </c>
      <c r="H63" s="57">
        <v>87.4</v>
      </c>
      <c r="I63" s="58">
        <v>53.8</v>
      </c>
      <c r="J63" s="58">
        <v>87.364000000000004</v>
      </c>
      <c r="K63" s="58">
        <v>87.4</v>
      </c>
      <c r="L63" s="58">
        <v>87.4</v>
      </c>
      <c r="M63" s="58">
        <v>97</v>
      </c>
      <c r="N63" s="58">
        <v>85.2</v>
      </c>
      <c r="O63" s="58">
        <v>139.6</v>
      </c>
      <c r="P63" s="84">
        <v>120.114</v>
      </c>
    </row>
    <row r="64" spans="2:18" ht="22.45" customHeight="1" x14ac:dyDescent="0.2">
      <c r="B64" s="69" t="s">
        <v>68</v>
      </c>
      <c r="C64" s="53"/>
      <c r="D64" s="61">
        <v>1190.7</v>
      </c>
      <c r="E64" s="61">
        <v>1240.4000000000001</v>
      </c>
      <c r="F64" s="61">
        <v>1091.7</v>
      </c>
      <c r="G64" s="61">
        <v>1071.5999999999999</v>
      </c>
      <c r="H64" s="62">
        <v>1159</v>
      </c>
      <c r="I64" s="63">
        <v>1275.9000000000001</v>
      </c>
      <c r="J64" s="63">
        <v>1357.65</v>
      </c>
      <c r="K64" s="61">
        <v>1538.5</v>
      </c>
      <c r="L64" s="61">
        <v>1663.9</v>
      </c>
      <c r="M64" s="61">
        <v>2032.8000000000002</v>
      </c>
      <c r="N64" s="61">
        <v>1926.1000000000001</v>
      </c>
      <c r="O64" s="61">
        <v>1929.5690499999998</v>
      </c>
      <c r="P64" s="83">
        <v>1826.3</v>
      </c>
      <c r="Q64" s="80"/>
    </row>
    <row r="65" spans="2:16" ht="6.8" customHeight="1" x14ac:dyDescent="0.2"/>
    <row r="66" spans="2:16" ht="25.5" customHeight="1" x14ac:dyDescent="0.2">
      <c r="B66" s="96" t="s">
        <v>78</v>
      </c>
      <c r="C66" s="96"/>
      <c r="D66" s="96"/>
      <c r="E66" s="96"/>
      <c r="F66" s="96"/>
      <c r="G66" s="96"/>
      <c r="H66" s="96"/>
      <c r="I66" s="96"/>
      <c r="J66" s="96"/>
      <c r="K66" s="96"/>
      <c r="L66" s="96"/>
      <c r="M66" s="96"/>
      <c r="N66" s="96"/>
      <c r="O66" s="96"/>
      <c r="P66" s="96"/>
    </row>
    <row r="67" spans="2:16" ht="6.8" customHeight="1" thickBot="1" x14ac:dyDescent="0.25">
      <c r="B67" s="64"/>
      <c r="C67" s="64"/>
      <c r="D67" s="64"/>
      <c r="E67" s="64"/>
      <c r="F67" s="64"/>
      <c r="G67" s="64"/>
      <c r="H67" s="64"/>
      <c r="I67" s="64"/>
      <c r="J67" s="64"/>
      <c r="K67" s="64"/>
      <c r="L67" s="64"/>
      <c r="M67" s="64"/>
      <c r="N67" s="64"/>
      <c r="O67" s="64"/>
      <c r="P67" s="64"/>
    </row>
  </sheetData>
  <mergeCells count="6">
    <mergeCell ref="B66:P66"/>
    <mergeCell ref="B1:D1"/>
    <mergeCell ref="B2:D2"/>
    <mergeCell ref="F7:J7"/>
    <mergeCell ref="D6:N6"/>
    <mergeCell ref="D5:P5"/>
  </mergeCells>
  <phoneticPr fontId="9" type="noConversion"/>
  <pageMargins left="0" right="0.59055118110236227" top="0" bottom="0.59055118110236227" header="0" footer="0.39370078740157483"/>
  <pageSetup paperSize="9" scale="6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R67"/>
  <sheetViews>
    <sheetView showGridLines="0" zoomScaleNormal="100" workbookViewId="0">
      <selection activeCell="B5" sqref="B5"/>
    </sheetView>
  </sheetViews>
  <sheetFormatPr baseColWidth="10" defaultColWidth="10.875" defaultRowHeight="17.149999999999999" customHeight="1" x14ac:dyDescent="0.2"/>
  <cols>
    <col min="1" max="1" width="6.875" style="10" customWidth="1"/>
    <col min="2" max="2" width="42.5" style="10" bestFit="1" customWidth="1"/>
    <col min="3" max="3" width="1.5" style="10" customWidth="1"/>
    <col min="4" max="15" width="9.25" style="10" customWidth="1"/>
    <col min="16" max="17" width="10.875" style="10"/>
    <col min="18" max="18" width="11.5" style="10" bestFit="1" customWidth="1"/>
    <col min="19" max="16384" width="10.875" style="10"/>
  </cols>
  <sheetData>
    <row r="1" spans="1:18" ht="33" customHeight="1" x14ac:dyDescent="0.2">
      <c r="A1" s="14"/>
      <c r="B1" s="92" t="s">
        <v>56</v>
      </c>
      <c r="C1" s="92"/>
      <c r="D1" s="92"/>
    </row>
    <row r="2" spans="1:18" ht="17.149999999999999" customHeight="1" x14ac:dyDescent="0.25">
      <c r="A2" s="14"/>
      <c r="B2" s="93" t="s">
        <v>57</v>
      </c>
      <c r="C2" s="94"/>
      <c r="D2" s="94"/>
    </row>
    <row r="3" spans="1:18" ht="6.8" customHeight="1" x14ac:dyDescent="0.2">
      <c r="A3" s="15"/>
      <c r="B3" s="14"/>
      <c r="C3" s="14"/>
      <c r="D3" s="14"/>
    </row>
    <row r="5" spans="1:18" s="3" customFormat="1" ht="17.149999999999999" customHeight="1" x14ac:dyDescent="0.3">
      <c r="B5" s="1" t="s">
        <v>72</v>
      </c>
      <c r="C5" s="2"/>
      <c r="D5" s="100" t="s">
        <v>75</v>
      </c>
      <c r="E5" s="100"/>
      <c r="F5" s="100"/>
      <c r="G5" s="100"/>
      <c r="H5" s="100"/>
      <c r="I5" s="100"/>
      <c r="J5" s="100"/>
      <c r="K5" s="100"/>
      <c r="L5" s="100"/>
      <c r="M5" s="100"/>
      <c r="N5" s="100"/>
      <c r="O5" s="100"/>
    </row>
    <row r="6" spans="1:18" s="5" customFormat="1" ht="2.35" customHeight="1" x14ac:dyDescent="0.2">
      <c r="A6" s="13"/>
      <c r="B6" s="45"/>
      <c r="C6" s="45"/>
      <c r="D6" s="45"/>
      <c r="E6" s="45"/>
      <c r="F6" s="45"/>
      <c r="G6" s="45"/>
      <c r="H6" s="45"/>
      <c r="I6" s="45"/>
      <c r="J6" s="45"/>
      <c r="K6" s="45"/>
      <c r="L6" s="45"/>
      <c r="M6" s="45"/>
      <c r="N6" s="45"/>
      <c r="O6" s="45"/>
    </row>
    <row r="7" spans="1:18" s="5" customFormat="1" ht="6.8" customHeight="1" x14ac:dyDescent="0.2">
      <c r="A7" s="13"/>
      <c r="F7" s="97"/>
      <c r="G7" s="97"/>
      <c r="H7" s="97"/>
      <c r="I7" s="97"/>
      <c r="J7" s="97"/>
      <c r="L7" s="6"/>
      <c r="M7" s="44"/>
    </row>
    <row r="8" spans="1:18" s="5" customFormat="1" ht="17.149999999999999" customHeight="1" x14ac:dyDescent="0.2">
      <c r="A8" s="13"/>
      <c r="B8" s="69" t="s">
        <v>69</v>
      </c>
      <c r="C8" s="4"/>
      <c r="D8" s="70">
        <v>2007</v>
      </c>
      <c r="E8" s="70">
        <v>2008</v>
      </c>
      <c r="F8" s="70">
        <v>2009</v>
      </c>
      <c r="G8" s="70">
        <v>2010</v>
      </c>
      <c r="H8" s="70">
        <v>2011</v>
      </c>
      <c r="I8" s="70">
        <v>2012</v>
      </c>
      <c r="J8" s="70">
        <v>2013</v>
      </c>
      <c r="K8" s="70">
        <v>2014</v>
      </c>
      <c r="L8" s="70">
        <v>2015</v>
      </c>
      <c r="M8" s="70">
        <v>2016</v>
      </c>
      <c r="N8" s="70">
        <v>2017</v>
      </c>
      <c r="O8" s="70">
        <v>2018</v>
      </c>
    </row>
    <row r="9" spans="1:18" s="9" customFormat="1" ht="6.8" customHeight="1" x14ac:dyDescent="0.2">
      <c r="A9" s="12"/>
      <c r="B9" s="8"/>
      <c r="E9" s="7"/>
      <c r="F9" s="7"/>
      <c r="G9" s="7"/>
      <c r="H9" s="7"/>
      <c r="I9" s="7"/>
      <c r="J9" s="11"/>
      <c r="K9" s="7"/>
      <c r="L9" s="7"/>
    </row>
    <row r="10" spans="1:18" ht="16.600000000000001" customHeight="1" x14ac:dyDescent="0.2">
      <c r="B10" s="71" t="s">
        <v>1</v>
      </c>
      <c r="C10" s="46"/>
      <c r="D10" s="47">
        <v>106</v>
      </c>
      <c r="E10" s="47">
        <v>104</v>
      </c>
      <c r="F10" s="47" t="s">
        <v>0</v>
      </c>
      <c r="G10" s="47">
        <v>162</v>
      </c>
      <c r="H10" s="47">
        <v>132.92469352014012</v>
      </c>
      <c r="I10" s="48">
        <v>70.418351477449463</v>
      </c>
      <c r="J10" s="48">
        <v>97.95558721796759</v>
      </c>
      <c r="K10" s="48">
        <v>99.303482587064678</v>
      </c>
      <c r="L10" s="48">
        <v>92.544731610337976</v>
      </c>
      <c r="M10" s="48">
        <v>103.88026607538802</v>
      </c>
      <c r="N10" s="48">
        <v>91.53633854645814</v>
      </c>
      <c r="O10" s="85">
        <f>SUM(Bautätigkeit!P10/Bauvorhaben!O10*100)</f>
        <v>85.99257884972171</v>
      </c>
      <c r="P10" s="87"/>
      <c r="Q10" s="87"/>
      <c r="R10" s="88"/>
    </row>
    <row r="11" spans="1:18" ht="16.600000000000001" customHeight="1" x14ac:dyDescent="0.2">
      <c r="B11" s="72" t="s">
        <v>2</v>
      </c>
      <c r="C11" s="46"/>
      <c r="D11" s="47">
        <v>79</v>
      </c>
      <c r="E11" s="47">
        <v>87</v>
      </c>
      <c r="F11" s="47" t="s">
        <v>0</v>
      </c>
      <c r="G11" s="47">
        <v>171</v>
      </c>
      <c r="H11" s="47">
        <v>108.35555555555555</v>
      </c>
      <c r="I11" s="48">
        <v>86.040609137055839</v>
      </c>
      <c r="J11" s="48">
        <v>99.768394797790862</v>
      </c>
      <c r="K11" s="48">
        <v>100</v>
      </c>
      <c r="L11" s="48">
        <v>107.60869565217392</v>
      </c>
      <c r="M11" s="48">
        <v>112.565445026178</v>
      </c>
      <c r="N11" s="48">
        <v>84.698140411845174</v>
      </c>
      <c r="O11" s="85">
        <f>SUM(Bautätigkeit!P11/Bauvorhaben!O11*100)</f>
        <v>92.514098263978482</v>
      </c>
      <c r="P11" s="87"/>
      <c r="Q11" s="87"/>
      <c r="R11" s="88"/>
    </row>
    <row r="12" spans="1:18" ht="16.600000000000001" customHeight="1" x14ac:dyDescent="0.2">
      <c r="B12" s="72" t="s">
        <v>3</v>
      </c>
      <c r="C12" s="46"/>
      <c r="D12" s="47">
        <v>100</v>
      </c>
      <c r="E12" s="47">
        <v>108</v>
      </c>
      <c r="F12" s="47" t="s">
        <v>0</v>
      </c>
      <c r="G12" s="47" t="s">
        <v>0</v>
      </c>
      <c r="H12" s="47">
        <v>150.13286093888399</v>
      </c>
      <c r="I12" s="48">
        <v>60.352781546811393</v>
      </c>
      <c r="J12" s="48">
        <v>98.213484154771521</v>
      </c>
      <c r="K12" s="48">
        <v>99.81751824817519</v>
      </c>
      <c r="L12" s="48">
        <v>68.795620437956217</v>
      </c>
      <c r="M12" s="48">
        <v>108.94587628865979</v>
      </c>
      <c r="N12" s="48">
        <v>117.67192784667418</v>
      </c>
      <c r="O12" s="85">
        <f>SUM(Bautätigkeit!P12/Bauvorhaben!O12*100)</f>
        <v>78.606721385111683</v>
      </c>
      <c r="P12" s="87"/>
      <c r="Q12" s="87"/>
      <c r="R12" s="88"/>
    </row>
    <row r="13" spans="1:18" ht="16.600000000000001" customHeight="1" x14ac:dyDescent="0.2">
      <c r="B13" s="72" t="s">
        <v>4</v>
      </c>
      <c r="C13" s="46"/>
      <c r="D13" s="47">
        <v>100</v>
      </c>
      <c r="E13" s="47">
        <v>101</v>
      </c>
      <c r="F13" s="47" t="s">
        <v>0</v>
      </c>
      <c r="G13" s="47">
        <v>160</v>
      </c>
      <c r="H13" s="47">
        <v>109.09090909090908</v>
      </c>
      <c r="I13" s="48">
        <v>83.822296730930432</v>
      </c>
      <c r="J13" s="48">
        <v>100</v>
      </c>
      <c r="K13" s="48">
        <v>100</v>
      </c>
      <c r="L13" s="48">
        <v>84.920634920634924</v>
      </c>
      <c r="M13" s="48">
        <v>92.248062015503876</v>
      </c>
      <c r="N13" s="48">
        <v>69.421487603305792</v>
      </c>
      <c r="O13" s="85">
        <f>SUM(Bautätigkeit!P13/Bauvorhaben!O13*100)</f>
        <v>83.333333333333343</v>
      </c>
      <c r="P13" s="87"/>
      <c r="Q13" s="87"/>
      <c r="R13" s="88"/>
    </row>
    <row r="14" spans="1:18" ht="16.600000000000001" customHeight="1" x14ac:dyDescent="0.2">
      <c r="B14" s="72" t="s">
        <v>5</v>
      </c>
      <c r="C14" s="46"/>
      <c r="D14" s="47">
        <v>171</v>
      </c>
      <c r="E14" s="47">
        <v>100</v>
      </c>
      <c r="F14" s="47" t="s">
        <v>0</v>
      </c>
      <c r="G14" s="47">
        <v>74</v>
      </c>
      <c r="H14" s="47" t="s">
        <v>54</v>
      </c>
      <c r="I14" s="48">
        <v>64.848484848484844</v>
      </c>
      <c r="J14" s="48">
        <v>93.375947859873406</v>
      </c>
      <c r="K14" s="48">
        <v>100</v>
      </c>
      <c r="L14" s="48">
        <v>144.79166666666669</v>
      </c>
      <c r="M14" s="48">
        <v>92.391304347826093</v>
      </c>
      <c r="N14" s="48">
        <v>66.232558139534888</v>
      </c>
      <c r="O14" s="85">
        <f>SUM(Bautätigkeit!P14/Bauvorhaben!O14*100)</f>
        <v>98.479841374752141</v>
      </c>
      <c r="P14" s="87"/>
      <c r="Q14" s="87"/>
      <c r="R14" s="88"/>
    </row>
    <row r="15" spans="1:18" ht="22.45" customHeight="1" x14ac:dyDescent="0.2">
      <c r="B15" s="72" t="s">
        <v>6</v>
      </c>
      <c r="C15" s="46"/>
      <c r="D15" s="47">
        <v>107</v>
      </c>
      <c r="E15" s="47">
        <v>125</v>
      </c>
      <c r="F15" s="47">
        <v>124</v>
      </c>
      <c r="G15" s="47">
        <v>100</v>
      </c>
      <c r="H15" s="47">
        <v>103.92156862745099</v>
      </c>
      <c r="I15" s="48">
        <v>132.64285714285714</v>
      </c>
      <c r="J15" s="48">
        <v>98.389982110912342</v>
      </c>
      <c r="K15" s="48">
        <v>89.473684210526301</v>
      </c>
      <c r="L15" s="48" t="s">
        <v>54</v>
      </c>
      <c r="M15" s="48">
        <v>92.910714285714306</v>
      </c>
      <c r="N15" s="48">
        <v>70.909090909090907</v>
      </c>
      <c r="O15" s="85">
        <f>SUM(Bautätigkeit!P15/Bauvorhaben!O15*100)</f>
        <v>87.5</v>
      </c>
      <c r="P15" s="87"/>
      <c r="Q15" s="87"/>
      <c r="R15" s="88"/>
    </row>
    <row r="16" spans="1:18" ht="16.600000000000001" customHeight="1" x14ac:dyDescent="0.2">
      <c r="B16" s="71" t="s">
        <v>7</v>
      </c>
      <c r="C16" s="49"/>
      <c r="D16" s="50">
        <v>107</v>
      </c>
      <c r="E16" s="50">
        <v>101</v>
      </c>
      <c r="F16" s="50" t="s">
        <v>0</v>
      </c>
      <c r="G16" s="50">
        <v>129</v>
      </c>
      <c r="H16" s="50">
        <v>93.782383419689126</v>
      </c>
      <c r="I16" s="51">
        <v>89.502762430939214</v>
      </c>
      <c r="J16" s="51">
        <v>75.562700964630224</v>
      </c>
      <c r="K16" s="51">
        <v>164.14342629482073</v>
      </c>
      <c r="L16" s="51">
        <v>161.96319018404907</v>
      </c>
      <c r="M16" s="51">
        <v>134.5</v>
      </c>
      <c r="N16" s="51">
        <v>118.13186813186813</v>
      </c>
      <c r="O16" s="85">
        <f>SUM(Bautätigkeit!P16/Bauvorhaben!O16*100)</f>
        <v>96.310679611650485</v>
      </c>
      <c r="P16" s="87"/>
      <c r="Q16" s="87"/>
      <c r="R16" s="88"/>
    </row>
    <row r="17" spans="2:18" ht="16.600000000000001" customHeight="1" x14ac:dyDescent="0.2">
      <c r="B17" s="72" t="s">
        <v>8</v>
      </c>
      <c r="C17" s="49"/>
      <c r="D17" s="50">
        <v>107</v>
      </c>
      <c r="E17" s="50">
        <v>100</v>
      </c>
      <c r="F17" s="50" t="s">
        <v>0</v>
      </c>
      <c r="G17" s="50">
        <v>150</v>
      </c>
      <c r="H17" s="50">
        <v>95.748536381377207</v>
      </c>
      <c r="I17" s="51">
        <v>83.318777292576414</v>
      </c>
      <c r="J17" s="51">
        <v>108.77373011800924</v>
      </c>
      <c r="K17" s="51">
        <v>99.574468085106389</v>
      </c>
      <c r="L17" s="51">
        <v>182.03125</v>
      </c>
      <c r="M17" s="51">
        <v>139.47486033519553</v>
      </c>
      <c r="N17" s="51">
        <v>118.83109223873556</v>
      </c>
      <c r="O17" s="85">
        <f>SUM(Bautätigkeit!P17/Bauvorhaben!O17*100)</f>
        <v>96.305305764361052</v>
      </c>
      <c r="P17" s="87"/>
      <c r="Q17" s="87"/>
      <c r="R17" s="88"/>
    </row>
    <row r="18" spans="2:18" ht="16.600000000000001" customHeight="1" x14ac:dyDescent="0.2">
      <c r="B18" s="72" t="s">
        <v>9</v>
      </c>
      <c r="C18" s="49"/>
      <c r="D18" s="50">
        <v>0</v>
      </c>
      <c r="E18" s="52">
        <v>0</v>
      </c>
      <c r="F18" s="52" t="s">
        <v>0</v>
      </c>
      <c r="G18" s="50">
        <v>50</v>
      </c>
      <c r="H18" s="50" t="s">
        <v>54</v>
      </c>
      <c r="I18" s="52">
        <v>0</v>
      </c>
      <c r="J18" s="51" t="s">
        <v>54</v>
      </c>
      <c r="K18" s="51">
        <v>100</v>
      </c>
      <c r="L18" s="52">
        <v>0</v>
      </c>
      <c r="M18" s="51">
        <v>103.74999999999999</v>
      </c>
      <c r="N18" s="52">
        <v>0</v>
      </c>
      <c r="O18" s="81">
        <v>0</v>
      </c>
      <c r="P18" s="87"/>
      <c r="Q18" s="87"/>
      <c r="R18" s="88"/>
    </row>
    <row r="19" spans="2:18" ht="22.45" customHeight="1" x14ac:dyDescent="0.2">
      <c r="B19" s="72" t="s">
        <v>10</v>
      </c>
      <c r="C19" s="49"/>
      <c r="D19" s="50">
        <v>108</v>
      </c>
      <c r="E19" s="50">
        <v>102</v>
      </c>
      <c r="F19" s="50" t="s">
        <v>0</v>
      </c>
      <c r="G19" s="50">
        <v>100</v>
      </c>
      <c r="H19" s="50">
        <v>102.35017626321974</v>
      </c>
      <c r="I19" s="51">
        <v>99.624060150375939</v>
      </c>
      <c r="J19" s="51">
        <v>13.81692573402418</v>
      </c>
      <c r="K19" s="51" t="s">
        <v>54</v>
      </c>
      <c r="L19" s="51">
        <v>88.571428571428584</v>
      </c>
      <c r="M19" s="51">
        <v>90.294117647058826</v>
      </c>
      <c r="N19" s="51">
        <v>116.92946058091287</v>
      </c>
      <c r="O19" s="85">
        <f>SUM(Bautätigkeit!P19/Bauvorhaben!O19*100)</f>
        <v>97.014925373134332</v>
      </c>
      <c r="P19" s="87"/>
      <c r="Q19" s="87"/>
      <c r="R19" s="88"/>
    </row>
    <row r="20" spans="2:18" ht="16.600000000000001" customHeight="1" x14ac:dyDescent="0.2">
      <c r="B20" s="71" t="s">
        <v>11</v>
      </c>
      <c r="C20" s="49"/>
      <c r="D20" s="50">
        <v>117</v>
      </c>
      <c r="E20" s="50">
        <v>105</v>
      </c>
      <c r="F20" s="50" t="s">
        <v>0</v>
      </c>
      <c r="G20" s="50">
        <v>109</v>
      </c>
      <c r="H20" s="50">
        <v>101.28205128205127</v>
      </c>
      <c r="I20" s="51">
        <v>132.37831325301204</v>
      </c>
      <c r="J20" s="51">
        <v>98.662266072118257</v>
      </c>
      <c r="K20" s="51">
        <v>112.76102088167053</v>
      </c>
      <c r="L20" s="51">
        <v>125.70921985815605</v>
      </c>
      <c r="M20" s="51">
        <v>87.621097954790088</v>
      </c>
      <c r="N20" s="51">
        <v>86.470588235294116</v>
      </c>
      <c r="O20" s="85">
        <f>SUM(Bautätigkeit!P20/Bauvorhaben!O20*100)</f>
        <v>94.974102991684234</v>
      </c>
      <c r="P20" s="87"/>
      <c r="Q20" s="87"/>
      <c r="R20" s="88"/>
    </row>
    <row r="21" spans="2:18" ht="16.600000000000001" customHeight="1" x14ac:dyDescent="0.2">
      <c r="B21" s="72" t="s">
        <v>12</v>
      </c>
      <c r="C21" s="49"/>
      <c r="D21" s="50">
        <v>117</v>
      </c>
      <c r="E21" s="50">
        <v>103</v>
      </c>
      <c r="F21" s="50" t="s">
        <v>0</v>
      </c>
      <c r="G21" s="50">
        <v>76</v>
      </c>
      <c r="H21" s="50">
        <v>100</v>
      </c>
      <c r="I21" s="51" t="s">
        <v>54</v>
      </c>
      <c r="J21" s="51">
        <v>106.18792971734148</v>
      </c>
      <c r="K21" s="51">
        <v>100</v>
      </c>
      <c r="L21" s="51">
        <v>184.44444444444443</v>
      </c>
      <c r="M21" s="51">
        <v>62.453333333333326</v>
      </c>
      <c r="N21" s="51">
        <v>114.05865391377733</v>
      </c>
      <c r="O21" s="85">
        <f>SUM(Bautätigkeit!P21/Bauvorhaben!O21*100)</f>
        <v>100.51192408540392</v>
      </c>
      <c r="P21" s="87"/>
      <c r="Q21" s="87"/>
      <c r="R21" s="88"/>
    </row>
    <row r="22" spans="2:18" ht="16.600000000000001" customHeight="1" x14ac:dyDescent="0.2">
      <c r="B22" s="72" t="s">
        <v>13</v>
      </c>
      <c r="C22" s="49"/>
      <c r="D22" s="50">
        <v>0</v>
      </c>
      <c r="E22" s="52">
        <v>0</v>
      </c>
      <c r="F22" s="52">
        <v>0</v>
      </c>
      <c r="G22" s="52" t="s">
        <v>0</v>
      </c>
      <c r="H22" s="50">
        <v>100</v>
      </c>
      <c r="I22" s="51">
        <v>100</v>
      </c>
      <c r="J22" s="51">
        <v>100</v>
      </c>
      <c r="K22" s="51">
        <v>166.66666666666669</v>
      </c>
      <c r="L22" s="51">
        <v>100</v>
      </c>
      <c r="M22" s="51">
        <v>100</v>
      </c>
      <c r="N22" s="51">
        <v>113.5</v>
      </c>
      <c r="O22" s="85">
        <f>SUM(Bautätigkeit!P22/Bauvorhaben!O22*100)</f>
        <v>100</v>
      </c>
      <c r="P22" s="87"/>
      <c r="Q22" s="87"/>
      <c r="R22" s="88"/>
    </row>
    <row r="23" spans="2:18" ht="16.600000000000001" customHeight="1" x14ac:dyDescent="0.2">
      <c r="B23" s="72" t="s">
        <v>14</v>
      </c>
      <c r="C23" s="49"/>
      <c r="D23" s="50">
        <v>47</v>
      </c>
      <c r="E23" s="50">
        <v>100</v>
      </c>
      <c r="F23" s="50">
        <v>100</v>
      </c>
      <c r="G23" s="50">
        <v>59</v>
      </c>
      <c r="H23" s="50">
        <v>128.65448504983391</v>
      </c>
      <c r="I23" s="51">
        <v>100</v>
      </c>
      <c r="J23" s="51">
        <v>99.833610648918466</v>
      </c>
      <c r="K23" s="51">
        <v>100</v>
      </c>
      <c r="L23" s="51">
        <v>177.58620689655174</v>
      </c>
      <c r="M23" s="51">
        <v>100.07042253521128</v>
      </c>
      <c r="N23" s="51">
        <v>52.77973258268824</v>
      </c>
      <c r="O23" s="85">
        <f>SUM(Bautätigkeit!P23/Bauvorhaben!O23*100)</f>
        <v>56.521739130434781</v>
      </c>
      <c r="P23" s="87"/>
      <c r="Q23" s="87"/>
      <c r="R23" s="88"/>
    </row>
    <row r="24" spans="2:18" ht="16.600000000000001" customHeight="1" x14ac:dyDescent="0.2">
      <c r="B24" s="72" t="s">
        <v>15</v>
      </c>
      <c r="C24" s="49"/>
      <c r="D24" s="50">
        <v>177</v>
      </c>
      <c r="E24" s="50">
        <v>117</v>
      </c>
      <c r="F24" s="50" t="s">
        <v>0</v>
      </c>
      <c r="G24" s="50">
        <v>110</v>
      </c>
      <c r="H24" s="50">
        <v>112.95843520782398</v>
      </c>
      <c r="I24" s="51">
        <v>97.700854700854705</v>
      </c>
      <c r="J24" s="51">
        <v>94.49263098512094</v>
      </c>
      <c r="K24" s="51">
        <v>103.26797385620917</v>
      </c>
      <c r="L24" s="51">
        <v>98.71794871794873</v>
      </c>
      <c r="M24" s="51">
        <v>90.822784810126578</v>
      </c>
      <c r="N24" s="51">
        <v>76.628352490421449</v>
      </c>
      <c r="O24" s="85">
        <f>SUM(Bautätigkeit!P24/Bauvorhaben!O24*100)</f>
        <v>103.26633165829146</v>
      </c>
      <c r="P24" s="87"/>
      <c r="Q24" s="87"/>
      <c r="R24" s="88"/>
    </row>
    <row r="25" spans="2:18" ht="22.45" customHeight="1" x14ac:dyDescent="0.2">
      <c r="B25" s="72" t="s">
        <v>16</v>
      </c>
      <c r="C25" s="49"/>
      <c r="D25" s="50">
        <v>95</v>
      </c>
      <c r="E25" s="50">
        <v>4</v>
      </c>
      <c r="F25" s="50">
        <v>64</v>
      </c>
      <c r="G25" s="50" t="s">
        <v>0</v>
      </c>
      <c r="H25" s="50">
        <v>0</v>
      </c>
      <c r="I25" s="52">
        <v>0</v>
      </c>
      <c r="J25" s="52">
        <v>0</v>
      </c>
      <c r="K25" s="52">
        <v>0</v>
      </c>
      <c r="L25" s="51">
        <v>76</v>
      </c>
      <c r="M25" s="51">
        <v>95.652173913043498</v>
      </c>
      <c r="N25" s="51">
        <v>130.21428571428572</v>
      </c>
      <c r="O25" s="85">
        <f>SUM(Bautätigkeit!P25/Bauvorhaben!O25*100)</f>
        <v>96.308186195826636</v>
      </c>
      <c r="P25" s="87"/>
      <c r="Q25" s="87"/>
      <c r="R25" s="88"/>
    </row>
    <row r="26" spans="2:18" ht="16.600000000000001" customHeight="1" x14ac:dyDescent="0.2">
      <c r="B26" s="71" t="s">
        <v>17</v>
      </c>
      <c r="C26" s="49"/>
      <c r="D26" s="50">
        <v>104</v>
      </c>
      <c r="E26" s="50">
        <v>84</v>
      </c>
      <c r="F26" s="50">
        <v>125</v>
      </c>
      <c r="G26" s="50">
        <v>36</v>
      </c>
      <c r="H26" s="50" t="s">
        <v>54</v>
      </c>
      <c r="I26" s="51">
        <v>136.34782608695653</v>
      </c>
      <c r="J26" s="51">
        <v>163.5551142005958</v>
      </c>
      <c r="K26" s="51">
        <v>105.29695024077046</v>
      </c>
      <c r="L26" s="51">
        <v>137.45519713261649</v>
      </c>
      <c r="M26" s="51">
        <v>70.006184291898592</v>
      </c>
      <c r="N26" s="51">
        <v>154.29262394195888</v>
      </c>
      <c r="O26" s="85">
        <f>SUM(Bautätigkeit!P26/Bauvorhaben!O26*100)</f>
        <v>97.026639670587144</v>
      </c>
      <c r="P26" s="87"/>
      <c r="Q26" s="87"/>
      <c r="R26" s="88"/>
    </row>
    <row r="27" spans="2:18" ht="16.600000000000001" customHeight="1" x14ac:dyDescent="0.2">
      <c r="B27" s="72" t="s">
        <v>18</v>
      </c>
      <c r="C27" s="49"/>
      <c r="D27" s="50">
        <v>102</v>
      </c>
      <c r="E27" s="50">
        <v>59</v>
      </c>
      <c r="F27" s="50">
        <v>95</v>
      </c>
      <c r="G27" s="50">
        <v>2</v>
      </c>
      <c r="H27" s="50" t="s">
        <v>54</v>
      </c>
      <c r="I27" s="51">
        <v>36.095312499999999</v>
      </c>
      <c r="J27" s="51">
        <v>83.745583038869256</v>
      </c>
      <c r="K27" s="51">
        <v>96.638655462184872</v>
      </c>
      <c r="L27" s="51">
        <v>91.975308641975317</v>
      </c>
      <c r="M27" s="51">
        <v>82.978873239436624</v>
      </c>
      <c r="N27" s="51">
        <v>163.20865365408943</v>
      </c>
      <c r="O27" s="85">
        <f>SUM(Bautätigkeit!P27/Bauvorhaben!O27*100)</f>
        <v>107.24614395886888</v>
      </c>
      <c r="P27" s="87"/>
      <c r="Q27" s="87"/>
      <c r="R27" s="88"/>
    </row>
    <row r="28" spans="2:18" ht="16.600000000000001" customHeight="1" x14ac:dyDescent="0.2">
      <c r="B28" s="72" t="s">
        <v>19</v>
      </c>
      <c r="C28" s="49"/>
      <c r="D28" s="50">
        <v>95</v>
      </c>
      <c r="E28" s="50">
        <v>131</v>
      </c>
      <c r="F28" s="50" t="s">
        <v>0</v>
      </c>
      <c r="G28" s="50">
        <v>164</v>
      </c>
      <c r="H28" s="50">
        <v>169.02173913043481</v>
      </c>
      <c r="I28" s="51">
        <v>103.31404958677686</v>
      </c>
      <c r="J28" s="51">
        <v>121.83597705028689</v>
      </c>
      <c r="K28" s="51">
        <v>114.90467937608318</v>
      </c>
      <c r="L28" s="51">
        <v>83.913043478260875</v>
      </c>
      <c r="M28" s="51">
        <v>139.86946902654867</v>
      </c>
      <c r="N28" s="51">
        <v>188.19917077368382</v>
      </c>
      <c r="O28" s="85">
        <f>SUM(Bautätigkeit!P28/Bauvorhaben!O28*100)</f>
        <v>98.247477429633562</v>
      </c>
      <c r="P28" s="87"/>
      <c r="Q28" s="87"/>
      <c r="R28" s="88"/>
    </row>
    <row r="29" spans="2:18" ht="16.600000000000001" customHeight="1" x14ac:dyDescent="0.2">
      <c r="B29" s="72" t="s">
        <v>20</v>
      </c>
      <c r="C29" s="49"/>
      <c r="D29" s="50">
        <v>100</v>
      </c>
      <c r="E29" s="50">
        <v>104</v>
      </c>
      <c r="F29" s="50">
        <v>158</v>
      </c>
      <c r="G29" s="50">
        <v>117</v>
      </c>
      <c r="H29" s="50">
        <v>98.429319371727743</v>
      </c>
      <c r="I29" s="51">
        <v>69.696969696969703</v>
      </c>
      <c r="J29" s="51">
        <v>188.60759493670886</v>
      </c>
      <c r="K29" s="51">
        <v>100</v>
      </c>
      <c r="L29" s="51">
        <v>121.27659574468086</v>
      </c>
      <c r="M29" s="51">
        <v>90.090090090090087</v>
      </c>
      <c r="N29" s="51" t="s">
        <v>54</v>
      </c>
      <c r="O29" s="85">
        <f>SUM(Bautätigkeit!P29/Bauvorhaben!O29*100)</f>
        <v>53.333333333333336</v>
      </c>
      <c r="P29" s="87"/>
      <c r="Q29" s="87"/>
      <c r="R29" s="88"/>
    </row>
    <row r="30" spans="2:18" ht="16.600000000000001" customHeight="1" x14ac:dyDescent="0.2">
      <c r="B30" s="72" t="s">
        <v>21</v>
      </c>
      <c r="C30" s="49"/>
      <c r="D30" s="50">
        <v>0</v>
      </c>
      <c r="E30" s="52">
        <v>0</v>
      </c>
      <c r="F30" s="52">
        <v>0</v>
      </c>
      <c r="G30" s="52">
        <v>0</v>
      </c>
      <c r="H30" s="52">
        <v>0</v>
      </c>
      <c r="I30" s="52">
        <v>0</v>
      </c>
      <c r="J30" s="52">
        <v>0</v>
      </c>
      <c r="K30" s="52">
        <v>0</v>
      </c>
      <c r="L30" s="52">
        <v>0</v>
      </c>
      <c r="M30" s="52">
        <v>0</v>
      </c>
      <c r="N30" s="52">
        <v>0</v>
      </c>
      <c r="O30" s="81">
        <v>0</v>
      </c>
      <c r="P30" s="87"/>
      <c r="Q30" s="87"/>
      <c r="R30" s="88"/>
    </row>
    <row r="31" spans="2:18" ht="16.600000000000001" customHeight="1" x14ac:dyDescent="0.2">
      <c r="B31" s="72" t="s">
        <v>22</v>
      </c>
      <c r="C31" s="49"/>
      <c r="D31" s="50">
        <v>139</v>
      </c>
      <c r="E31" s="50">
        <v>234</v>
      </c>
      <c r="F31" s="50">
        <v>119</v>
      </c>
      <c r="G31" s="50">
        <v>15</v>
      </c>
      <c r="H31" s="50">
        <v>58.82352941176471</v>
      </c>
      <c r="I31" s="51" t="s">
        <v>54</v>
      </c>
      <c r="J31" s="51" t="s">
        <v>54</v>
      </c>
      <c r="K31" s="51">
        <v>95.348837209302317</v>
      </c>
      <c r="L31" s="51" t="s">
        <v>54</v>
      </c>
      <c r="M31" s="51">
        <v>24.578313253012045</v>
      </c>
      <c r="N31" s="51">
        <v>101.56629373958582</v>
      </c>
      <c r="O31" s="85">
        <f>SUM(Bautätigkeit!P31/Bauvorhaben!O31*100)</f>
        <v>109.22330097087378</v>
      </c>
      <c r="P31" s="87"/>
      <c r="Q31" s="87"/>
      <c r="R31" s="88"/>
    </row>
    <row r="32" spans="2:18" ht="22.45" customHeight="1" x14ac:dyDescent="0.2">
      <c r="B32" s="72" t="s">
        <v>23</v>
      </c>
      <c r="C32" s="49"/>
      <c r="D32" s="50">
        <v>56</v>
      </c>
      <c r="E32" s="50">
        <v>100</v>
      </c>
      <c r="F32" s="50" t="s">
        <v>0</v>
      </c>
      <c r="G32" s="50">
        <v>102</v>
      </c>
      <c r="H32" s="50">
        <v>100.48510048510049</v>
      </c>
      <c r="I32" s="51">
        <v>100</v>
      </c>
      <c r="J32" s="51">
        <v>100</v>
      </c>
      <c r="K32" s="51">
        <v>100</v>
      </c>
      <c r="L32" s="51">
        <v>100</v>
      </c>
      <c r="M32" s="51">
        <v>95.487804878048792</v>
      </c>
      <c r="N32" s="51">
        <v>95.093795093795094</v>
      </c>
      <c r="O32" s="85">
        <f>SUM(Bautätigkeit!P32/Bauvorhaben!O32*100)</f>
        <v>34.482758620689658</v>
      </c>
      <c r="P32" s="87"/>
      <c r="Q32" s="87"/>
      <c r="R32" s="88"/>
    </row>
    <row r="33" spans="2:18" ht="16.600000000000001" customHeight="1" x14ac:dyDescent="0.2">
      <c r="B33" s="71" t="s">
        <v>24</v>
      </c>
      <c r="C33" s="49"/>
      <c r="D33" s="50">
        <v>88</v>
      </c>
      <c r="E33" s="50">
        <v>131</v>
      </c>
      <c r="F33" s="50">
        <v>146</v>
      </c>
      <c r="G33" s="50">
        <v>88</v>
      </c>
      <c r="H33" s="50">
        <v>100</v>
      </c>
      <c r="I33" s="51">
        <v>102.78431372549019</v>
      </c>
      <c r="J33" s="51">
        <v>132.69230769230768</v>
      </c>
      <c r="K33" s="51">
        <v>99.459459459459453</v>
      </c>
      <c r="L33" s="51">
        <v>106.21761658031087</v>
      </c>
      <c r="M33" s="51">
        <v>69.005847953216374</v>
      </c>
      <c r="N33" s="51">
        <v>135.82554517133957</v>
      </c>
      <c r="O33" s="85">
        <f>SUM(Bautätigkeit!P33/Bauvorhaben!O33*100)</f>
        <v>62.686567164179095</v>
      </c>
      <c r="P33" s="87"/>
      <c r="Q33" s="87"/>
      <c r="R33" s="88"/>
    </row>
    <row r="34" spans="2:18" ht="16.600000000000001" customHeight="1" x14ac:dyDescent="0.2">
      <c r="B34" s="72" t="s">
        <v>25</v>
      </c>
      <c r="C34" s="49"/>
      <c r="D34" s="50">
        <v>50</v>
      </c>
      <c r="E34" s="50">
        <v>100</v>
      </c>
      <c r="F34" s="50" t="s">
        <v>0</v>
      </c>
      <c r="G34" s="50">
        <v>91</v>
      </c>
      <c r="H34" s="50">
        <v>90.909090909090921</v>
      </c>
      <c r="I34" s="50">
        <v>100</v>
      </c>
      <c r="J34" s="51">
        <v>148.61460957178844</v>
      </c>
      <c r="K34" s="51">
        <v>99.280575539568346</v>
      </c>
      <c r="L34" s="51">
        <v>105.44217687074831</v>
      </c>
      <c r="M34" s="51">
        <v>73.255813953488371</v>
      </c>
      <c r="N34" s="51" t="s">
        <v>54</v>
      </c>
      <c r="O34" s="85">
        <f>SUM(Bautätigkeit!P34/Bauvorhaben!O34*100)</f>
        <v>100</v>
      </c>
      <c r="P34" s="87"/>
      <c r="Q34" s="87"/>
      <c r="R34" s="88"/>
    </row>
    <row r="35" spans="2:18" ht="16.600000000000001" customHeight="1" x14ac:dyDescent="0.2">
      <c r="B35" s="72" t="s">
        <v>26</v>
      </c>
      <c r="C35" s="49"/>
      <c r="D35" s="50">
        <v>0</v>
      </c>
      <c r="E35" s="52">
        <v>0</v>
      </c>
      <c r="F35" s="52">
        <v>0</v>
      </c>
      <c r="G35" s="52">
        <v>0</v>
      </c>
      <c r="H35" s="52">
        <v>0</v>
      </c>
      <c r="I35" s="52">
        <v>0</v>
      </c>
      <c r="J35" s="52">
        <v>0</v>
      </c>
      <c r="K35" s="52">
        <v>0</v>
      </c>
      <c r="L35" s="52">
        <v>0</v>
      </c>
      <c r="M35" s="52">
        <v>0</v>
      </c>
      <c r="N35" s="52">
        <v>0</v>
      </c>
      <c r="O35" s="81">
        <v>0</v>
      </c>
      <c r="P35" s="87"/>
      <c r="Q35" s="87"/>
      <c r="R35" s="88"/>
    </row>
    <row r="36" spans="2:18" ht="22.45" customHeight="1" x14ac:dyDescent="0.2">
      <c r="B36" s="72" t="s">
        <v>24</v>
      </c>
      <c r="C36" s="49"/>
      <c r="D36" s="50">
        <v>93</v>
      </c>
      <c r="E36" s="50">
        <v>139</v>
      </c>
      <c r="F36" s="50">
        <v>101</v>
      </c>
      <c r="G36" s="50">
        <v>83</v>
      </c>
      <c r="H36" s="50">
        <v>125.45454545454544</v>
      </c>
      <c r="I36" s="51">
        <v>106.76190476190474</v>
      </c>
      <c r="J36" s="51">
        <v>86.206896551724142</v>
      </c>
      <c r="K36" s="51">
        <v>100</v>
      </c>
      <c r="L36" s="51">
        <v>108.69565217391306</v>
      </c>
      <c r="M36" s="51">
        <v>64.705882352941174</v>
      </c>
      <c r="N36" s="51">
        <v>121.14695340501791</v>
      </c>
      <c r="O36" s="85">
        <f>SUM(Bautätigkeit!P36/Bauvorhaben!O36*100)</f>
        <v>56.647398843930638</v>
      </c>
      <c r="P36" s="87"/>
      <c r="Q36" s="87"/>
      <c r="R36" s="88"/>
    </row>
    <row r="37" spans="2:18" ht="16.600000000000001" customHeight="1" x14ac:dyDescent="0.2">
      <c r="B37" s="76" t="s">
        <v>27</v>
      </c>
      <c r="C37" s="46"/>
      <c r="D37" s="47">
        <v>93</v>
      </c>
      <c r="E37" s="47">
        <v>184</v>
      </c>
      <c r="F37" s="47" t="s">
        <v>0</v>
      </c>
      <c r="G37" s="47">
        <v>199</v>
      </c>
      <c r="H37" s="47">
        <v>100</v>
      </c>
      <c r="I37" s="51">
        <v>104.25159235668788</v>
      </c>
      <c r="J37" s="48">
        <v>114.72634944517586</v>
      </c>
      <c r="K37" s="48">
        <v>114.59781529294936</v>
      </c>
      <c r="L37" s="48">
        <v>141.53983885407339</v>
      </c>
      <c r="M37" s="48">
        <v>91.273996509598604</v>
      </c>
      <c r="N37" s="48">
        <v>114.56077015643804</v>
      </c>
      <c r="O37" s="85">
        <f>SUM(Bautätigkeit!P37/Bauvorhaben!O37*100)</f>
        <v>105.62130177514793</v>
      </c>
      <c r="P37" s="87"/>
      <c r="Q37" s="87"/>
      <c r="R37" s="88"/>
    </row>
    <row r="38" spans="2:18" ht="16.600000000000001" customHeight="1" x14ac:dyDescent="0.2">
      <c r="B38" s="72" t="s">
        <v>28</v>
      </c>
      <c r="C38" s="46"/>
      <c r="D38" s="47" t="s">
        <v>0</v>
      </c>
      <c r="E38" s="47">
        <v>295</v>
      </c>
      <c r="F38" s="47">
        <v>128</v>
      </c>
      <c r="G38" s="47">
        <v>90</v>
      </c>
      <c r="H38" s="47">
        <v>89.808917197452232</v>
      </c>
      <c r="I38" s="51">
        <v>72.284584980237156</v>
      </c>
      <c r="J38" s="48">
        <v>127.755844386284</v>
      </c>
      <c r="K38" s="48">
        <v>157.36263736263737</v>
      </c>
      <c r="L38" s="48">
        <v>157.18157181571814</v>
      </c>
      <c r="M38" s="48">
        <v>94.773218142548586</v>
      </c>
      <c r="N38" s="48">
        <v>94.800400682644494</v>
      </c>
      <c r="O38" s="85">
        <f>SUM(Bautätigkeit!P38/Bauvorhaben!O38*100)</f>
        <v>194.3304258594151</v>
      </c>
      <c r="P38" s="87"/>
      <c r="Q38" s="87"/>
      <c r="R38" s="88"/>
    </row>
    <row r="39" spans="2:18" ht="22.45" customHeight="1" x14ac:dyDescent="0.2">
      <c r="B39" s="72" t="s">
        <v>29</v>
      </c>
      <c r="C39" s="46"/>
      <c r="D39" s="47">
        <v>90</v>
      </c>
      <c r="E39" s="47">
        <v>180</v>
      </c>
      <c r="F39" s="47" t="s">
        <v>0</v>
      </c>
      <c r="G39" s="47">
        <v>204</v>
      </c>
      <c r="H39" s="47">
        <v>102.96376811594202</v>
      </c>
      <c r="I39" s="51">
        <v>141.35091743119267</v>
      </c>
      <c r="J39" s="48">
        <v>112.18765935747068</v>
      </c>
      <c r="K39" s="48">
        <v>102.11674150096215</v>
      </c>
      <c r="L39" s="48">
        <v>126.17568766637089</v>
      </c>
      <c r="M39" s="48">
        <v>88.898975109809669</v>
      </c>
      <c r="N39" s="48">
        <v>120.00900592036925</v>
      </c>
      <c r="O39" s="85">
        <f>SUM(Bautätigkeit!P39/Bauvorhaben!O39*100)</f>
        <v>89.495365002417998</v>
      </c>
      <c r="P39" s="87"/>
      <c r="Q39" s="87"/>
      <c r="R39" s="88"/>
    </row>
    <row r="40" spans="2:18" ht="16.600000000000001" customHeight="1" x14ac:dyDescent="0.2">
      <c r="B40" s="71" t="s">
        <v>30</v>
      </c>
      <c r="C40" s="49"/>
      <c r="D40" s="50">
        <v>195</v>
      </c>
      <c r="E40" s="50">
        <v>111</v>
      </c>
      <c r="F40" s="50">
        <v>134</v>
      </c>
      <c r="G40" s="50">
        <v>115</v>
      </c>
      <c r="H40" s="50">
        <v>105.27859237536657</v>
      </c>
      <c r="I40" s="51">
        <v>146.17289719626169</v>
      </c>
      <c r="J40" s="51">
        <v>118.92189218921891</v>
      </c>
      <c r="K40" s="51">
        <v>105.83333333333333</v>
      </c>
      <c r="L40" s="51">
        <v>114.99999999999999</v>
      </c>
      <c r="M40" s="51">
        <v>98.686679174484055</v>
      </c>
      <c r="N40" s="51">
        <v>119.21182266009853</v>
      </c>
      <c r="O40" s="85">
        <f>SUM(Bautätigkeit!P40/Bauvorhaben!O40*100)</f>
        <v>99.487836107554429</v>
      </c>
      <c r="P40" s="87"/>
      <c r="Q40" s="87"/>
      <c r="R40" s="88"/>
    </row>
    <row r="41" spans="2:18" ht="16.600000000000001" customHeight="1" x14ac:dyDescent="0.2">
      <c r="B41" s="72" t="s">
        <v>31</v>
      </c>
      <c r="C41" s="49"/>
      <c r="D41" s="50">
        <v>161</v>
      </c>
      <c r="E41" s="50">
        <v>105</v>
      </c>
      <c r="F41" s="50">
        <v>129</v>
      </c>
      <c r="G41" s="50">
        <v>112</v>
      </c>
      <c r="H41" s="50">
        <v>130.4576923076923</v>
      </c>
      <c r="I41" s="51">
        <v>102.27200000000001</v>
      </c>
      <c r="J41" s="51">
        <v>131.01827884194176</v>
      </c>
      <c r="K41" s="51">
        <v>139.74358974358975</v>
      </c>
      <c r="L41" s="51">
        <v>133.60160965794771</v>
      </c>
      <c r="M41" s="51">
        <v>96.846877673224981</v>
      </c>
      <c r="N41" s="51">
        <v>121.3756815116943</v>
      </c>
      <c r="O41" s="85">
        <f>SUM(Bautätigkeit!P41/Bauvorhaben!O41*100)</f>
        <v>96.958983043985768</v>
      </c>
      <c r="P41" s="87"/>
      <c r="Q41" s="87"/>
      <c r="R41" s="88"/>
    </row>
    <row r="42" spans="2:18" ht="16.600000000000001" customHeight="1" x14ac:dyDescent="0.2">
      <c r="B42" s="72" t="s">
        <v>32</v>
      </c>
      <c r="C42" s="49"/>
      <c r="D42" s="50" t="s">
        <v>0</v>
      </c>
      <c r="E42" s="50">
        <v>131</v>
      </c>
      <c r="F42" s="50">
        <v>153</v>
      </c>
      <c r="G42" s="50">
        <v>125</v>
      </c>
      <c r="H42" s="50">
        <v>22.535211267605636</v>
      </c>
      <c r="I42" s="51" t="s">
        <v>54</v>
      </c>
      <c r="J42" s="51">
        <v>114.46740858505564</v>
      </c>
      <c r="K42" s="51">
        <v>98.518518518518533</v>
      </c>
      <c r="L42" s="51">
        <v>101.79806362378976</v>
      </c>
      <c r="M42" s="51">
        <v>103.76674937965259</v>
      </c>
      <c r="N42" s="51">
        <v>108.06791699034515</v>
      </c>
      <c r="O42" s="85">
        <f>SUM(Bautätigkeit!P42/Bauvorhaben!O42*100)</f>
        <v>126.05767570367811</v>
      </c>
      <c r="P42" s="87"/>
      <c r="Q42" s="87"/>
      <c r="R42" s="88"/>
    </row>
    <row r="43" spans="2:18" ht="22.45" customHeight="1" x14ac:dyDescent="0.2">
      <c r="B43" s="72" t="s">
        <v>33</v>
      </c>
      <c r="C43" s="49"/>
      <c r="D43" s="50" t="s">
        <v>0</v>
      </c>
      <c r="E43" s="50">
        <v>110</v>
      </c>
      <c r="F43" s="50" t="s">
        <v>0</v>
      </c>
      <c r="G43" s="50">
        <v>100</v>
      </c>
      <c r="H43" s="50">
        <v>34.046692607003884</v>
      </c>
      <c r="I43" s="51">
        <v>98.5</v>
      </c>
      <c r="J43" s="51">
        <v>112.28070175438596</v>
      </c>
      <c r="K43" s="51">
        <v>50</v>
      </c>
      <c r="L43" s="51">
        <v>130</v>
      </c>
      <c r="M43" s="51">
        <v>103.33333333333331</v>
      </c>
      <c r="N43" s="51">
        <v>98.972922502334271</v>
      </c>
      <c r="O43" s="85">
        <f>SUM(Bautätigkeit!P43/Bauvorhaben!O43*100)</f>
        <v>196.86800894854588</v>
      </c>
      <c r="P43" s="87"/>
      <c r="Q43" s="87"/>
      <c r="R43" s="88"/>
    </row>
    <row r="44" spans="2:18" ht="16.600000000000001" customHeight="1" x14ac:dyDescent="0.2">
      <c r="B44" s="71" t="s">
        <v>34</v>
      </c>
      <c r="C44" s="49"/>
      <c r="D44" s="50">
        <v>109</v>
      </c>
      <c r="E44" s="50">
        <v>140</v>
      </c>
      <c r="F44" s="50">
        <v>129</v>
      </c>
      <c r="G44" s="50">
        <v>95</v>
      </c>
      <c r="H44" s="50">
        <v>75.432525951557096</v>
      </c>
      <c r="I44" s="51">
        <v>138.52813852813853</v>
      </c>
      <c r="J44" s="51">
        <v>97.05263157894737</v>
      </c>
      <c r="K44" s="51">
        <v>106.08308605341246</v>
      </c>
      <c r="L44" s="51">
        <v>114.57364341085272</v>
      </c>
      <c r="M44" s="51">
        <v>92.546788990825689</v>
      </c>
      <c r="N44" s="51">
        <v>83.662477558348286</v>
      </c>
      <c r="O44" s="85">
        <f>SUM(Bautätigkeit!P44/Bauvorhaben!O44*100)</f>
        <v>110.49180327868852</v>
      </c>
      <c r="P44" s="87"/>
      <c r="Q44" s="87"/>
      <c r="R44" s="88"/>
    </row>
    <row r="45" spans="2:18" ht="16.600000000000001" customHeight="1" x14ac:dyDescent="0.2">
      <c r="B45" s="72" t="s">
        <v>35</v>
      </c>
      <c r="C45" s="49"/>
      <c r="D45" s="50">
        <v>118</v>
      </c>
      <c r="E45" s="50">
        <v>163</v>
      </c>
      <c r="F45" s="50" t="s">
        <v>0</v>
      </c>
      <c r="G45" s="50">
        <v>78</v>
      </c>
      <c r="H45" s="50">
        <v>66.50485436893203</v>
      </c>
      <c r="I45" s="51">
        <v>125.29411764705883</v>
      </c>
      <c r="J45" s="51">
        <v>119.55804749340369</v>
      </c>
      <c r="K45" s="51">
        <v>95.033112582781456</v>
      </c>
      <c r="L45" s="51">
        <v>82.887700534759361</v>
      </c>
      <c r="M45" s="51">
        <v>89.308176100628927</v>
      </c>
      <c r="N45" s="51">
        <v>93.7458738611857</v>
      </c>
      <c r="O45" s="85">
        <f>SUM(Bautätigkeit!P45/Bauvorhaben!O45*100)</f>
        <v>112.9032258064516</v>
      </c>
      <c r="P45" s="87"/>
      <c r="Q45" s="87"/>
      <c r="R45" s="88"/>
    </row>
    <row r="46" spans="2:18" ht="16.600000000000001" customHeight="1" x14ac:dyDescent="0.2">
      <c r="B46" s="72" t="s">
        <v>36</v>
      </c>
      <c r="C46" s="49"/>
      <c r="D46" s="50" t="s">
        <v>0</v>
      </c>
      <c r="E46" s="50">
        <v>118</v>
      </c>
      <c r="F46" s="50">
        <v>52</v>
      </c>
      <c r="G46" s="50">
        <v>100</v>
      </c>
      <c r="H46" s="50">
        <v>40.857142857142854</v>
      </c>
      <c r="I46" s="51">
        <v>77.285714285714278</v>
      </c>
      <c r="J46" s="51" t="s">
        <v>54</v>
      </c>
      <c r="K46" s="51">
        <v>120</v>
      </c>
      <c r="L46" s="51" t="s">
        <v>54</v>
      </c>
      <c r="M46" s="51">
        <v>86.892617449664428</v>
      </c>
      <c r="N46" s="51">
        <v>117.20712277413308</v>
      </c>
      <c r="O46" s="85" t="s">
        <v>54</v>
      </c>
      <c r="P46" s="87"/>
      <c r="Q46" s="87"/>
      <c r="R46" s="88"/>
    </row>
    <row r="47" spans="2:18" ht="22.45" customHeight="1" x14ac:dyDescent="0.2">
      <c r="B47" s="72" t="s">
        <v>37</v>
      </c>
      <c r="C47" s="49"/>
      <c r="D47" s="50">
        <v>90</v>
      </c>
      <c r="E47" s="50">
        <v>135</v>
      </c>
      <c r="F47" s="50">
        <v>61</v>
      </c>
      <c r="G47" s="50">
        <v>148</v>
      </c>
      <c r="H47" s="50">
        <v>115.82258064516128</v>
      </c>
      <c r="I47" s="51" t="s">
        <v>54</v>
      </c>
      <c r="J47" s="51">
        <v>83.563059958649205</v>
      </c>
      <c r="K47" s="51">
        <v>114.98637602179835</v>
      </c>
      <c r="L47" s="51">
        <v>120.35010940919038</v>
      </c>
      <c r="M47" s="51">
        <v>98.274261603375535</v>
      </c>
      <c r="N47" s="51">
        <v>68.745258137938507</v>
      </c>
      <c r="O47" s="85">
        <f>SUM(Bautätigkeit!P47/Bauvorhaben!O47*100)</f>
        <v>105.93569661995052</v>
      </c>
      <c r="P47" s="87"/>
      <c r="Q47" s="87"/>
      <c r="R47" s="88"/>
    </row>
    <row r="48" spans="2:18" ht="22.45" customHeight="1" x14ac:dyDescent="0.2">
      <c r="B48" s="72" t="s">
        <v>38</v>
      </c>
      <c r="C48" s="46"/>
      <c r="D48" s="47">
        <v>103</v>
      </c>
      <c r="E48" s="47">
        <v>100</v>
      </c>
      <c r="F48" s="47">
        <v>123</v>
      </c>
      <c r="G48" s="47">
        <v>150</v>
      </c>
      <c r="H48" s="47">
        <v>100</v>
      </c>
      <c r="I48" s="52">
        <v>0</v>
      </c>
      <c r="J48" s="48" t="s">
        <v>54</v>
      </c>
      <c r="K48" s="48" t="s">
        <v>54</v>
      </c>
      <c r="L48" s="52">
        <v>0</v>
      </c>
      <c r="M48" s="48">
        <v>25</v>
      </c>
      <c r="N48" s="48">
        <v>83.333333333333343</v>
      </c>
      <c r="O48" s="81">
        <v>0</v>
      </c>
      <c r="P48" s="87"/>
      <c r="Q48" s="87"/>
      <c r="R48" s="88"/>
    </row>
    <row r="49" spans="2:18" ht="16.600000000000001" customHeight="1" x14ac:dyDescent="0.2">
      <c r="B49" s="71" t="s">
        <v>39</v>
      </c>
      <c r="C49" s="49"/>
      <c r="D49" s="50">
        <v>141</v>
      </c>
      <c r="E49" s="50">
        <v>109</v>
      </c>
      <c r="F49" s="50">
        <v>120</v>
      </c>
      <c r="G49" s="50">
        <v>102</v>
      </c>
      <c r="H49" s="50">
        <v>85.203740814963268</v>
      </c>
      <c r="I49" s="51">
        <v>97.820754716981142</v>
      </c>
      <c r="J49" s="51">
        <v>111.77225112235443</v>
      </c>
      <c r="K49" s="51">
        <v>104.41898527004909</v>
      </c>
      <c r="L49" s="51">
        <v>106.17808904452227</v>
      </c>
      <c r="M49" s="51">
        <v>86.718413109098748</v>
      </c>
      <c r="N49" s="51">
        <v>101.9911928010722</v>
      </c>
      <c r="O49" s="85">
        <f>SUM(Bautätigkeit!P49/Bauvorhaben!O49*100)</f>
        <v>113.43425915414582</v>
      </c>
      <c r="P49" s="87"/>
      <c r="Q49" s="87"/>
      <c r="R49" s="88"/>
    </row>
    <row r="50" spans="2:18" ht="16.600000000000001" customHeight="1" x14ac:dyDescent="0.2">
      <c r="B50" s="72" t="s">
        <v>40</v>
      </c>
      <c r="C50" s="49"/>
      <c r="D50" s="50">
        <v>186</v>
      </c>
      <c r="E50" s="50">
        <v>149</v>
      </c>
      <c r="F50" s="50">
        <v>106</v>
      </c>
      <c r="G50" s="50">
        <v>82</v>
      </c>
      <c r="H50" s="50">
        <v>84.809278350515456</v>
      </c>
      <c r="I50" s="51">
        <v>104.93680297397772</v>
      </c>
      <c r="J50" s="51">
        <v>120.55483150251347</v>
      </c>
      <c r="K50" s="51">
        <v>108.64661654135337</v>
      </c>
      <c r="L50" s="51">
        <v>110.9704641350211</v>
      </c>
      <c r="M50" s="51">
        <v>91.371681415929203</v>
      </c>
      <c r="N50" s="51">
        <v>79.050164398684814</v>
      </c>
      <c r="O50" s="85">
        <f>SUM(Bautätigkeit!P50/Bauvorhaben!O50*100)</f>
        <v>127.87574220562263</v>
      </c>
      <c r="P50" s="87"/>
      <c r="Q50" s="87"/>
      <c r="R50" s="88"/>
    </row>
    <row r="51" spans="2:18" ht="16.600000000000001" customHeight="1" x14ac:dyDescent="0.2">
      <c r="B51" s="72" t="s">
        <v>41</v>
      </c>
      <c r="C51" s="49"/>
      <c r="D51" s="50">
        <v>138</v>
      </c>
      <c r="E51" s="50">
        <v>108</v>
      </c>
      <c r="F51" s="50">
        <v>119</v>
      </c>
      <c r="G51" s="50">
        <v>84</v>
      </c>
      <c r="H51" s="50">
        <v>116.80280046674444</v>
      </c>
      <c r="I51" s="51">
        <v>93.780437044745071</v>
      </c>
      <c r="J51" s="51">
        <v>111.30023640661939</v>
      </c>
      <c r="K51" s="51">
        <v>99.90359897172236</v>
      </c>
      <c r="L51" s="51">
        <v>88.3991429445975</v>
      </c>
      <c r="M51" s="51">
        <v>90.418844788641522</v>
      </c>
      <c r="N51" s="51">
        <v>109.36022139717106</v>
      </c>
      <c r="O51" s="85">
        <f>SUM(Bautätigkeit!P51/Bauvorhaben!O51*100)</f>
        <v>112.09937314296286</v>
      </c>
      <c r="P51" s="87"/>
      <c r="Q51" s="87"/>
      <c r="R51" s="88"/>
    </row>
    <row r="52" spans="2:18" ht="16.600000000000001" customHeight="1" x14ac:dyDescent="0.2">
      <c r="B52" s="72" t="s">
        <v>42</v>
      </c>
      <c r="C52" s="49"/>
      <c r="D52" s="50">
        <v>83</v>
      </c>
      <c r="E52" s="50" t="s">
        <v>54</v>
      </c>
      <c r="F52" s="50" t="s">
        <v>54</v>
      </c>
      <c r="G52" s="50" t="s">
        <v>0</v>
      </c>
      <c r="H52" s="52">
        <v>6.6860465116279064</v>
      </c>
      <c r="I52" s="51">
        <v>111.76470588235294</v>
      </c>
      <c r="J52" s="51">
        <v>100</v>
      </c>
      <c r="K52" s="51" t="s">
        <v>54</v>
      </c>
      <c r="L52" s="51" t="s">
        <v>54</v>
      </c>
      <c r="M52" s="51">
        <v>77.21052631578948</v>
      </c>
      <c r="N52" s="51">
        <v>40.401061633736362</v>
      </c>
      <c r="O52" s="85">
        <f>SUM(Bautätigkeit!P52/Bauvorhaben!O52*100)</f>
        <v>122.56267409470753</v>
      </c>
      <c r="P52" s="87"/>
      <c r="Q52" s="87"/>
      <c r="R52" s="88"/>
    </row>
    <row r="53" spans="2:18" ht="16.600000000000001" customHeight="1" x14ac:dyDescent="0.2">
      <c r="B53" s="72" t="s">
        <v>43</v>
      </c>
      <c r="C53" s="49"/>
      <c r="D53" s="50">
        <v>59</v>
      </c>
      <c r="E53" s="50">
        <v>100</v>
      </c>
      <c r="F53" s="50">
        <v>50</v>
      </c>
      <c r="G53" s="50">
        <v>100</v>
      </c>
      <c r="H53" s="50">
        <v>79.006772009029334</v>
      </c>
      <c r="I53" s="51">
        <v>175.4</v>
      </c>
      <c r="J53" s="51">
        <v>107.84313725490198</v>
      </c>
      <c r="K53" s="51">
        <v>104.54545454545452</v>
      </c>
      <c r="L53" s="51">
        <v>5.4794520547945211</v>
      </c>
      <c r="M53" s="51">
        <v>24.237288135593218</v>
      </c>
      <c r="N53" s="51">
        <v>75.881578947368439</v>
      </c>
      <c r="O53" s="85">
        <f>SUM(Bautätigkeit!P53/Bauvorhaben!O53*100)</f>
        <v>94.508301404853128</v>
      </c>
      <c r="P53" s="87"/>
      <c r="Q53" s="87"/>
      <c r="R53" s="88"/>
    </row>
    <row r="54" spans="2:18" ht="22.45" customHeight="1" x14ac:dyDescent="0.2">
      <c r="B54" s="72" t="s">
        <v>44</v>
      </c>
      <c r="C54" s="49"/>
      <c r="D54" s="50">
        <v>175</v>
      </c>
      <c r="E54" s="50">
        <v>28</v>
      </c>
      <c r="F54" s="50">
        <v>117</v>
      </c>
      <c r="G54" s="50">
        <v>94</v>
      </c>
      <c r="H54" s="50" t="s">
        <v>54</v>
      </c>
      <c r="I54" s="51" t="s">
        <v>54</v>
      </c>
      <c r="J54" s="51" t="s">
        <v>54</v>
      </c>
      <c r="K54" s="52">
        <v>0</v>
      </c>
      <c r="L54" s="51">
        <v>100</v>
      </c>
      <c r="M54" s="51">
        <v>50</v>
      </c>
      <c r="N54" s="51" t="s">
        <v>54</v>
      </c>
      <c r="O54" s="85">
        <f>SUM(Bautätigkeit!P54/Bauvorhaben!O54*100)</f>
        <v>100</v>
      </c>
      <c r="P54" s="87"/>
      <c r="Q54" s="87"/>
      <c r="R54" s="88"/>
    </row>
    <row r="55" spans="2:18" ht="16.600000000000001" customHeight="1" x14ac:dyDescent="0.2">
      <c r="B55" s="71" t="s">
        <v>45</v>
      </c>
      <c r="C55" s="49"/>
      <c r="D55" s="50">
        <v>130</v>
      </c>
      <c r="E55" s="50">
        <v>121</v>
      </c>
      <c r="F55" s="50">
        <v>91</v>
      </c>
      <c r="G55" s="50">
        <v>114</v>
      </c>
      <c r="H55" s="50">
        <v>90.469018932874363</v>
      </c>
      <c r="I55" s="51">
        <v>123.09923501912449</v>
      </c>
      <c r="J55" s="51">
        <v>111.13537117903931</v>
      </c>
      <c r="K55" s="51">
        <v>117.13756368689208</v>
      </c>
      <c r="L55" s="51">
        <v>104.62440295267041</v>
      </c>
      <c r="M55" s="51">
        <v>95.386932781020533</v>
      </c>
      <c r="N55" s="51">
        <v>78.60394537177541</v>
      </c>
      <c r="O55" s="85">
        <f>SUM(Bautätigkeit!P55/Bauvorhaben!O55*100)</f>
        <v>104.42648867029686</v>
      </c>
      <c r="P55" s="87"/>
      <c r="Q55" s="87"/>
      <c r="R55" s="88"/>
    </row>
    <row r="56" spans="2:18" ht="16.600000000000001" customHeight="1" x14ac:dyDescent="0.2">
      <c r="B56" s="72" t="s">
        <v>46</v>
      </c>
      <c r="C56" s="49"/>
      <c r="D56" s="50">
        <v>146</v>
      </c>
      <c r="E56" s="50">
        <v>115</v>
      </c>
      <c r="F56" s="50">
        <v>57</v>
      </c>
      <c r="G56" s="50">
        <v>116</v>
      </c>
      <c r="H56" s="50">
        <v>102.9612756264237</v>
      </c>
      <c r="I56" s="51">
        <v>99.373040752351088</v>
      </c>
      <c r="J56" s="51">
        <v>158.6772266222037</v>
      </c>
      <c r="K56" s="51">
        <v>147.33542319749219</v>
      </c>
      <c r="L56" s="51">
        <v>107.94392523364485</v>
      </c>
      <c r="M56" s="51">
        <v>92.76723276723277</v>
      </c>
      <c r="N56" s="51">
        <v>61.362787471319571</v>
      </c>
      <c r="O56" s="85">
        <f>SUM(Bautätigkeit!P56/Bauvorhaben!O56*100)</f>
        <v>101.31408728807789</v>
      </c>
      <c r="P56" s="87"/>
      <c r="Q56" s="87"/>
      <c r="R56" s="88"/>
    </row>
    <row r="57" spans="2:18" ht="16.600000000000001" customHeight="1" x14ac:dyDescent="0.2">
      <c r="B57" s="72" t="s">
        <v>47</v>
      </c>
      <c r="C57" s="49"/>
      <c r="D57" s="50">
        <v>87</v>
      </c>
      <c r="E57" s="50">
        <v>230</v>
      </c>
      <c r="F57" s="50">
        <v>146</v>
      </c>
      <c r="G57" s="50">
        <v>47</v>
      </c>
      <c r="H57" s="50">
        <v>45.744680851063826</v>
      </c>
      <c r="I57" s="51">
        <v>133.2017543859649</v>
      </c>
      <c r="J57" s="51">
        <v>96.527369040612115</v>
      </c>
      <c r="K57" s="51">
        <v>100</v>
      </c>
      <c r="L57" s="51" t="s">
        <v>54</v>
      </c>
      <c r="M57" s="51">
        <v>160.20000000000002</v>
      </c>
      <c r="N57" s="51">
        <v>99.375653993721656</v>
      </c>
      <c r="O57" s="85">
        <f>SUM(Bautätigkeit!P57/Bauvorhaben!O57*100)</f>
        <v>113.11405939303063</v>
      </c>
      <c r="P57" s="87"/>
      <c r="Q57" s="87"/>
      <c r="R57" s="88"/>
    </row>
    <row r="58" spans="2:18" ht="16.600000000000001" customHeight="1" x14ac:dyDescent="0.2">
      <c r="B58" s="72" t="s">
        <v>48</v>
      </c>
      <c r="C58" s="49"/>
      <c r="D58" s="50">
        <v>126</v>
      </c>
      <c r="E58" s="50">
        <v>101</v>
      </c>
      <c r="F58" s="50">
        <v>104</v>
      </c>
      <c r="G58" s="50">
        <v>131</v>
      </c>
      <c r="H58" s="50">
        <v>88.658428949691086</v>
      </c>
      <c r="I58" s="51">
        <v>111.90308370044053</v>
      </c>
      <c r="J58" s="51">
        <v>107.98277048391394</v>
      </c>
      <c r="K58" s="51">
        <v>108.39064649243466</v>
      </c>
      <c r="L58" s="51">
        <v>93.958724202626641</v>
      </c>
      <c r="M58" s="51">
        <v>89.723022984028049</v>
      </c>
      <c r="N58" s="51">
        <v>106.25210269697563</v>
      </c>
      <c r="O58" s="85">
        <f>SUM(Bautätigkeit!P58/Bauvorhaben!O58*100)</f>
        <v>100.53799596503028</v>
      </c>
      <c r="P58" s="87"/>
      <c r="Q58" s="87"/>
      <c r="R58" s="88"/>
    </row>
    <row r="59" spans="2:18" ht="16.600000000000001" customHeight="1" x14ac:dyDescent="0.2">
      <c r="B59" s="72" t="s">
        <v>49</v>
      </c>
      <c r="C59" s="49"/>
      <c r="D59" s="50">
        <v>107</v>
      </c>
      <c r="E59" s="50">
        <v>141</v>
      </c>
      <c r="F59" s="50">
        <v>126</v>
      </c>
      <c r="G59" s="50">
        <v>49</v>
      </c>
      <c r="H59" s="50">
        <v>73.664825046040519</v>
      </c>
      <c r="I59" s="51">
        <v>121.29032258064515</v>
      </c>
      <c r="J59" s="51">
        <v>104.54545454545456</v>
      </c>
      <c r="K59" s="51">
        <v>141.41104294478529</v>
      </c>
      <c r="L59" s="51">
        <v>173.5</v>
      </c>
      <c r="M59" s="51">
        <v>98.086631016042787</v>
      </c>
      <c r="N59" s="51">
        <v>45.424737043053817</v>
      </c>
      <c r="O59" s="85">
        <f>SUM(Bautätigkeit!P59/Bauvorhaben!O59*100)</f>
        <v>131.87671968870583</v>
      </c>
      <c r="P59" s="87"/>
      <c r="Q59" s="87"/>
      <c r="R59" s="88"/>
    </row>
    <row r="60" spans="2:18" ht="16.600000000000001" customHeight="1" x14ac:dyDescent="0.2">
      <c r="B60" s="72" t="s">
        <v>50</v>
      </c>
      <c r="C60" s="49"/>
      <c r="D60" s="50" t="s">
        <v>0</v>
      </c>
      <c r="E60" s="50">
        <v>148</v>
      </c>
      <c r="F60" s="50">
        <v>165</v>
      </c>
      <c r="G60" s="50">
        <v>101</v>
      </c>
      <c r="H60" s="50">
        <v>99.576271186440664</v>
      </c>
      <c r="I60" s="51">
        <v>129.39209726443769</v>
      </c>
      <c r="J60" s="51">
        <v>106.89141271391132</v>
      </c>
      <c r="K60" s="51">
        <v>115.16709511568124</v>
      </c>
      <c r="L60" s="51">
        <v>120.51282051282051</v>
      </c>
      <c r="M60" s="51">
        <v>93.321299638989174</v>
      </c>
      <c r="N60" s="51">
        <v>73.759647188533634</v>
      </c>
      <c r="O60" s="85">
        <f>SUM(Bautätigkeit!P60/Bauvorhaben!O60*100)</f>
        <v>97.19350073855243</v>
      </c>
      <c r="P60" s="87"/>
      <c r="Q60" s="87"/>
      <c r="R60" s="88"/>
    </row>
    <row r="61" spans="2:18" ht="16.600000000000001" customHeight="1" x14ac:dyDescent="0.2">
      <c r="B61" s="72" t="s">
        <v>51</v>
      </c>
      <c r="C61" s="49"/>
      <c r="D61" s="50">
        <v>0</v>
      </c>
      <c r="E61" s="50">
        <v>0</v>
      </c>
      <c r="F61" s="52">
        <v>2</v>
      </c>
      <c r="G61" s="52" t="s">
        <v>0</v>
      </c>
      <c r="H61" s="50">
        <v>100.09389671361501</v>
      </c>
      <c r="I61" s="51">
        <v>154.45544554455446</v>
      </c>
      <c r="J61" s="51">
        <v>100.07581501137226</v>
      </c>
      <c r="K61" s="51">
        <v>100</v>
      </c>
      <c r="L61" s="51">
        <v>100</v>
      </c>
      <c r="M61" s="51">
        <v>97.625</v>
      </c>
      <c r="N61" s="51" t="s">
        <v>54</v>
      </c>
      <c r="O61" s="81">
        <v>0</v>
      </c>
      <c r="P61" s="87"/>
      <c r="Q61" s="87"/>
      <c r="R61" s="88"/>
    </row>
    <row r="62" spans="2:18" ht="22.45" customHeight="1" x14ac:dyDescent="0.2">
      <c r="B62" s="72" t="s">
        <v>52</v>
      </c>
      <c r="C62" s="49"/>
      <c r="D62" s="50" t="s">
        <v>0</v>
      </c>
      <c r="E62" s="50">
        <v>200</v>
      </c>
      <c r="F62" s="50">
        <v>49</v>
      </c>
      <c r="G62" s="50" t="s">
        <v>0</v>
      </c>
      <c r="H62" s="50" t="s">
        <v>54</v>
      </c>
      <c r="I62" s="51">
        <v>62.615384615384606</v>
      </c>
      <c r="J62" s="51" t="s">
        <v>54</v>
      </c>
      <c r="K62" s="51">
        <v>100</v>
      </c>
      <c r="L62" s="51" t="s">
        <v>54</v>
      </c>
      <c r="M62" s="51">
        <v>2</v>
      </c>
      <c r="N62" s="51" t="s">
        <v>54</v>
      </c>
      <c r="O62" s="85">
        <f>SUM(Bautätigkeit!P62/Bauvorhaben!O62*100)</f>
        <v>124.03100775193798</v>
      </c>
      <c r="P62" s="87"/>
      <c r="Q62" s="87"/>
      <c r="R62" s="88"/>
    </row>
    <row r="63" spans="2:18" ht="22.45" customHeight="1" x14ac:dyDescent="0.2">
      <c r="B63" s="71" t="s">
        <v>53</v>
      </c>
      <c r="C63" s="49"/>
      <c r="D63" s="50">
        <v>86</v>
      </c>
      <c r="E63" s="50">
        <v>90</v>
      </c>
      <c r="F63" s="50">
        <v>107</v>
      </c>
      <c r="G63" s="50">
        <v>114</v>
      </c>
      <c r="H63" s="50">
        <v>67.734553775743706</v>
      </c>
      <c r="I63" s="51">
        <v>162.38661710037178</v>
      </c>
      <c r="J63" s="51">
        <v>100.04120690444577</v>
      </c>
      <c r="K63" s="51">
        <v>100</v>
      </c>
      <c r="L63" s="51">
        <v>97.826086956521735</v>
      </c>
      <c r="M63" s="51">
        <v>100.82474226804123</v>
      </c>
      <c r="N63" s="51">
        <v>157.98122065727696</v>
      </c>
      <c r="O63" s="85">
        <f>SUM(Bautätigkeit!P63/Bauvorhaben!O63*100)</f>
        <v>100.42979942693408</v>
      </c>
      <c r="P63" s="87"/>
      <c r="Q63" s="87"/>
      <c r="R63" s="88"/>
    </row>
    <row r="64" spans="2:18" ht="22.45" customHeight="1" x14ac:dyDescent="0.2">
      <c r="B64" s="69" t="s">
        <v>68</v>
      </c>
      <c r="C64" s="53"/>
      <c r="D64" s="59">
        <v>119</v>
      </c>
      <c r="E64" s="59">
        <v>116</v>
      </c>
      <c r="F64" s="59">
        <v>124</v>
      </c>
      <c r="G64" s="59">
        <v>109</v>
      </c>
      <c r="H64" s="59">
        <v>96.79033649698016</v>
      </c>
      <c r="I64" s="60">
        <v>114.31671761109806</v>
      </c>
      <c r="J64" s="60">
        <v>112.5326851544949</v>
      </c>
      <c r="K64" s="60">
        <v>110.08774780630483</v>
      </c>
      <c r="L64" s="60">
        <v>113.52244726245569</v>
      </c>
      <c r="M64" s="60">
        <v>91.292798110979916</v>
      </c>
      <c r="N64" s="60">
        <v>101.97809044182544</v>
      </c>
      <c r="O64" s="86">
        <f>SUM(Bautätigkeit!P64/Bauvorhaben!O64*100)</f>
        <v>103.17847915315599</v>
      </c>
      <c r="P64" s="87"/>
      <c r="Q64" s="87"/>
      <c r="R64" s="88"/>
    </row>
    <row r="65" spans="2:15" ht="6.8" customHeight="1" x14ac:dyDescent="0.2"/>
    <row r="66" spans="2:15" ht="17.3" customHeight="1" x14ac:dyDescent="0.2">
      <c r="B66" s="96" t="s">
        <v>77</v>
      </c>
      <c r="C66" s="96"/>
      <c r="D66" s="96"/>
      <c r="E66" s="96"/>
      <c r="F66" s="96"/>
      <c r="G66" s="96"/>
      <c r="H66" s="96"/>
      <c r="I66" s="96"/>
      <c r="J66" s="96"/>
      <c r="K66" s="96"/>
      <c r="L66" s="96"/>
      <c r="M66" s="96"/>
      <c r="N66" s="96"/>
      <c r="O66" s="96"/>
    </row>
    <row r="67" spans="2:15" ht="6.8" customHeight="1" thickBot="1" x14ac:dyDescent="0.25">
      <c r="B67" s="64"/>
      <c r="C67" s="64"/>
      <c r="D67" s="64"/>
      <c r="E67" s="64"/>
      <c r="F67" s="64"/>
      <c r="G67" s="64"/>
      <c r="H67" s="64"/>
      <c r="I67" s="64"/>
      <c r="J67" s="64"/>
      <c r="K67" s="64"/>
      <c r="L67" s="64"/>
      <c r="M67" s="64"/>
      <c r="N67" s="64"/>
      <c r="O67" s="64"/>
    </row>
  </sheetData>
  <mergeCells count="5">
    <mergeCell ref="F7:J7"/>
    <mergeCell ref="B1:D1"/>
    <mergeCell ref="B2:D2"/>
    <mergeCell ref="D5:O5"/>
    <mergeCell ref="B66:O66"/>
  </mergeCells>
  <phoneticPr fontId="9" type="noConversion"/>
  <pageMargins left="0" right="0.59055118110236227" top="0" bottom="0.59055118110236227" header="0" footer="0.39370078740157483"/>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Steckbrief</vt:lpstr>
      <vt:lpstr>Bautätigkeit</vt:lpstr>
      <vt:lpstr>Bauvorhaben</vt:lpstr>
      <vt:lpstr>Realisierungsgrad</vt:lpstr>
      <vt:lpstr>Bauvorhaben!Druckbereich</vt:lpstr>
      <vt:lpstr>Bautätigkeit!Drucktitel</vt:lpstr>
      <vt:lpstr>Bauvorhaben!Drucktitel</vt:lpstr>
      <vt:lpstr>Realisierungsgrad!Drucktitel</vt:lpstr>
    </vt:vector>
  </TitlesOfParts>
  <Company>Kanton Basel-Stadt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Baukosten</dc:title>
  <dc:creator/>
  <cp:lastModifiedBy>Nathalie Grillon</cp:lastModifiedBy>
  <cp:lastPrinted>2015-05-26T08:05:10Z</cp:lastPrinted>
  <dcterms:created xsi:type="dcterms:W3CDTF">2010-06-03T07:08:01Z</dcterms:created>
  <dcterms:modified xsi:type="dcterms:W3CDTF">2021-08-23T11:25:54Z</dcterms:modified>
</cp:coreProperties>
</file>