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1-Motorfahrzeuge\"/>
    </mc:Choice>
  </mc:AlternateContent>
  <bookViews>
    <workbookView xWindow="-10" yWindow="170" windowWidth="19060" windowHeight="11800"/>
  </bookViews>
  <sheets>
    <sheet name="Steckbrief" sheetId="19" r:id="rId1"/>
    <sheet name="Zeitreihe" sheetId="48" r:id="rId2"/>
    <sheet name="2021" sheetId="54" r:id="rId3"/>
    <sheet name="2020" sheetId="53" r:id="rId4"/>
    <sheet name="2019" sheetId="52" r:id="rId5"/>
    <sheet name="2018" sheetId="51" r:id="rId6"/>
    <sheet name="2017" sheetId="49" r:id="rId7"/>
    <sheet name="2016" sheetId="47" r:id="rId8"/>
    <sheet name="2015" sheetId="40" r:id="rId9"/>
    <sheet name="2014" sheetId="42" r:id="rId10"/>
    <sheet name="2013" sheetId="43" r:id="rId11"/>
    <sheet name="2012" sheetId="44" r:id="rId12"/>
    <sheet name="2011" sheetId="45" r:id="rId13"/>
    <sheet name="2010" sheetId="46" r:id="rId14"/>
    <sheet name="2009" sheetId="50" r:id="rId15"/>
  </sheets>
  <calcPr calcId="162913"/>
</workbook>
</file>

<file path=xl/calcChain.xml><?xml version="1.0" encoding="utf-8"?>
<calcChain xmlns="http://schemas.openxmlformats.org/spreadsheetml/2006/main">
  <c r="Q31" i="48" l="1"/>
  <c r="Q30" i="48"/>
  <c r="Q29" i="48"/>
  <c r="Q28" i="48"/>
  <c r="Q27" i="48"/>
  <c r="Q26" i="48"/>
  <c r="Q25" i="48"/>
  <c r="Q24" i="48"/>
  <c r="Q23" i="48"/>
  <c r="Q22" i="48"/>
  <c r="Q20" i="48"/>
  <c r="Q19" i="48"/>
  <c r="Q18" i="48"/>
  <c r="Q17" i="48"/>
  <c r="Q16" i="48"/>
  <c r="Q15" i="48"/>
  <c r="Q14" i="48"/>
  <c r="Q13" i="48"/>
  <c r="Q12" i="48"/>
  <c r="Q11" i="48"/>
  <c r="P8" i="48"/>
  <c r="Q8" i="48" s="1"/>
  <c r="O8" i="48" l="1"/>
  <c r="P28" i="48"/>
  <c r="P27" i="48"/>
  <c r="P26" i="48"/>
  <c r="P25" i="48"/>
  <c r="P24" i="48"/>
  <c r="P23" i="48"/>
  <c r="P17" i="48"/>
  <c r="P16" i="48"/>
  <c r="P15" i="48"/>
  <c r="P14" i="48"/>
  <c r="P13" i="48"/>
  <c r="P12" i="48"/>
  <c r="P22" i="48"/>
  <c r="P11" i="48"/>
  <c r="P18" i="48" l="1"/>
  <c r="P19" i="48"/>
  <c r="P20" i="48"/>
  <c r="P29" i="48"/>
  <c r="P30" i="48"/>
  <c r="P31" i="48"/>
  <c r="O28" i="48"/>
  <c r="O27" i="48"/>
  <c r="O26" i="48"/>
  <c r="O25" i="48"/>
  <c r="O24" i="48"/>
  <c r="O23" i="48"/>
  <c r="O17" i="48"/>
  <c r="O16" i="48"/>
  <c r="O15" i="48"/>
  <c r="O14" i="48"/>
  <c r="O13" i="48"/>
  <c r="O12" i="48"/>
  <c r="N8" i="48" l="1"/>
  <c r="O31" i="48"/>
  <c r="O30" i="48"/>
  <c r="O29" i="48"/>
  <c r="O22" i="48"/>
  <c r="O20" i="48"/>
  <c r="O19" i="48"/>
  <c r="O11" i="48"/>
  <c r="O18" i="48" l="1"/>
  <c r="N30" i="48"/>
  <c r="N28" i="48"/>
  <c r="N27" i="48"/>
  <c r="N26" i="48"/>
  <c r="N25" i="48"/>
  <c r="N24" i="48"/>
  <c r="N23" i="48"/>
  <c r="N19" i="48"/>
  <c r="N17" i="48"/>
  <c r="N16" i="48"/>
  <c r="N15" i="48"/>
  <c r="N14" i="48"/>
  <c r="N13" i="48"/>
  <c r="N12" i="48"/>
  <c r="N11" i="48" l="1"/>
  <c r="N18" i="48"/>
  <c r="N20" i="48"/>
  <c r="N29" i="48"/>
  <c r="N22" i="48"/>
  <c r="N31" i="48"/>
  <c r="E31" i="48"/>
  <c r="E20" i="48"/>
  <c r="E30" i="48"/>
  <c r="E19" i="48"/>
  <c r="E28" i="48"/>
  <c r="E17" i="48"/>
  <c r="E26" i="48"/>
  <c r="E15" i="48"/>
  <c r="E24" i="48"/>
  <c r="E13" i="48" l="1"/>
  <c r="E11" i="48"/>
  <c r="E22" i="48"/>
  <c r="E23" i="48"/>
  <c r="E25" i="48"/>
  <c r="E27" i="48"/>
  <c r="E29" i="48"/>
  <c r="E12" i="48"/>
  <c r="E14" i="48"/>
  <c r="E16" i="48"/>
  <c r="E18" i="48"/>
  <c r="M28" i="48"/>
  <c r="M27" i="48"/>
  <c r="M26" i="48"/>
  <c r="M25" i="48"/>
  <c r="M24" i="48"/>
  <c r="M23" i="48"/>
  <c r="M17" i="48"/>
  <c r="M16" i="48"/>
  <c r="M15" i="48"/>
  <c r="M14" i="48"/>
  <c r="M13" i="48"/>
  <c r="M12" i="48"/>
  <c r="M19" i="48" l="1"/>
  <c r="M30" i="48"/>
  <c r="M20" i="48"/>
  <c r="M11" i="48"/>
  <c r="M22" i="48"/>
  <c r="M29" i="48"/>
  <c r="M31" i="48"/>
  <c r="M18" i="48"/>
  <c r="K31" i="48"/>
  <c r="K30" i="48"/>
  <c r="K29" i="48"/>
  <c r="K28" i="48"/>
  <c r="K27" i="48"/>
  <c r="K26" i="48"/>
  <c r="K25" i="48"/>
  <c r="K24" i="48"/>
  <c r="K23" i="48"/>
  <c r="K22" i="48"/>
  <c r="K20" i="48"/>
  <c r="K19" i="48"/>
  <c r="K18" i="48"/>
  <c r="K17" i="48"/>
  <c r="K16" i="48"/>
  <c r="K15" i="48"/>
  <c r="K14" i="48"/>
  <c r="K13" i="48"/>
  <c r="K12" i="48"/>
  <c r="K11" i="48"/>
  <c r="J31" i="48"/>
  <c r="J30" i="48"/>
  <c r="J29" i="48"/>
  <c r="J28" i="48"/>
  <c r="J27" i="48"/>
  <c r="J26" i="48"/>
  <c r="J25" i="48"/>
  <c r="J24" i="48"/>
  <c r="J23" i="48"/>
  <c r="J22" i="48"/>
  <c r="J20" i="48"/>
  <c r="J19" i="48"/>
  <c r="J18" i="48"/>
  <c r="J17" i="48"/>
  <c r="J16" i="48"/>
  <c r="J15" i="48"/>
  <c r="J14" i="48"/>
  <c r="J13" i="48"/>
  <c r="J12" i="48"/>
  <c r="J11" i="48"/>
  <c r="I31" i="48"/>
  <c r="I30" i="48"/>
  <c r="I29" i="48"/>
  <c r="I28" i="48"/>
  <c r="I27" i="48"/>
  <c r="I26" i="48"/>
  <c r="I25" i="48"/>
  <c r="I24" i="48"/>
  <c r="I23" i="48"/>
  <c r="I22" i="48"/>
  <c r="I20" i="48"/>
  <c r="I19" i="48"/>
  <c r="I18" i="48"/>
  <c r="I17" i="48"/>
  <c r="I16" i="48"/>
  <c r="I15" i="48"/>
  <c r="I14" i="48"/>
  <c r="I13" i="48"/>
  <c r="I12" i="48"/>
  <c r="I11" i="48"/>
  <c r="H31" i="48"/>
  <c r="H30" i="48"/>
  <c r="H29" i="48"/>
  <c r="H28" i="48"/>
  <c r="H27" i="48"/>
  <c r="H26" i="48"/>
  <c r="H25" i="48"/>
  <c r="H24" i="48"/>
  <c r="H23" i="48"/>
  <c r="H22" i="48"/>
  <c r="H20" i="48"/>
  <c r="H19" i="48"/>
  <c r="H18" i="48"/>
  <c r="H17" i="48"/>
  <c r="H16" i="48"/>
  <c r="H15" i="48"/>
  <c r="H14" i="48"/>
  <c r="H13" i="48"/>
  <c r="H12" i="48"/>
  <c r="H11" i="48"/>
  <c r="G31" i="48"/>
  <c r="G30" i="48"/>
  <c r="G29" i="48"/>
  <c r="G28" i="48"/>
  <c r="G27" i="48"/>
  <c r="G26" i="48"/>
  <c r="G25" i="48"/>
  <c r="G24" i="48"/>
  <c r="G23" i="48"/>
  <c r="G22" i="48"/>
  <c r="G20" i="48"/>
  <c r="G19" i="48"/>
  <c r="G18" i="48"/>
  <c r="G17" i="48"/>
  <c r="G16" i="48"/>
  <c r="G15" i="48"/>
  <c r="G14" i="48"/>
  <c r="G13" i="48"/>
  <c r="G12" i="48"/>
  <c r="G11" i="48"/>
  <c r="F31" i="48"/>
  <c r="F30" i="48"/>
  <c r="F29" i="48"/>
  <c r="F28" i="48"/>
  <c r="F27" i="48"/>
  <c r="F26" i="48"/>
  <c r="F25" i="48"/>
  <c r="F24" i="48"/>
  <c r="F23" i="48"/>
  <c r="F22" i="48"/>
  <c r="F20" i="48"/>
  <c r="F19" i="48"/>
  <c r="F18" i="48"/>
  <c r="F17" i="48"/>
  <c r="F16" i="48"/>
  <c r="F15" i="48"/>
  <c r="F14" i="48"/>
  <c r="F13" i="48"/>
  <c r="F12" i="48"/>
  <c r="F11" i="48"/>
  <c r="G8" i="48"/>
  <c r="H8" i="48" s="1"/>
  <c r="I8" i="48" s="1"/>
  <c r="J8" i="48" s="1"/>
  <c r="L28" i="48"/>
  <c r="L27" i="48"/>
  <c r="L26" i="48"/>
  <c r="L25" i="48"/>
  <c r="L24" i="48"/>
  <c r="L17" i="48"/>
  <c r="L16" i="48"/>
  <c r="L15" i="48"/>
  <c r="L14" i="48"/>
  <c r="L13" i="48"/>
  <c r="L30" i="48"/>
  <c r="L22" i="48"/>
  <c r="L20" i="48"/>
  <c r="L18" i="48"/>
  <c r="L12" i="48"/>
  <c r="L23" i="48" l="1"/>
  <c r="L11" i="48"/>
  <c r="L19" i="48"/>
  <c r="L31" i="48"/>
  <c r="L29" i="48"/>
  <c r="K8" i="48"/>
  <c r="L8" i="48" s="1"/>
  <c r="M8" i="48" s="1"/>
</calcChain>
</file>

<file path=xl/sharedStrings.xml><?xml version="1.0" encoding="utf-8"?>
<sst xmlns="http://schemas.openxmlformats.org/spreadsheetml/2006/main" count="1840" uniqueCount="83">
  <si>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</si>
  <si>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</si>
  <si>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</si>
  <si>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</si>
  <si>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</si>
  <si>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</si>
  <si>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</si>
  <si>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</si>
  <si>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</si>
  <si>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Irma Rodiqi</t>
  </si>
  <si>
    <t>+41 61 267 87 31</t>
  </si>
  <si>
    <t>Mai</t>
  </si>
  <si>
    <t>Maximaler Tagesverkehr nach automatischer Zählstelle und Wochentag 2011</t>
  </si>
  <si>
    <t>Maximaler Tagesverkehr nach automatischer Zählstelle und Wochentag 2010</t>
  </si>
  <si>
    <t>Nr.</t>
  </si>
  <si>
    <t>Zählstelle</t>
  </si>
  <si>
    <t>070</t>
  </si>
  <si>
    <t>Schwarzwaldbrücke A2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</si>
  <si>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</si>
  <si>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</si>
  <si>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</si>
  <si>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</si>
  <si>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</si>
  <si>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</si>
  <si>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</si>
  <si>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</si>
  <si>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</si>
  <si>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</si>
  <si>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</si>
  <si>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Schwarzwaldbrücke Lokalverkehr</t>
  </si>
  <si>
    <t>St. Johann, Tunnel Ost</t>
  </si>
  <si>
    <t>Anschluss Wiese A3</t>
  </si>
  <si>
    <t>Samstag</t>
  </si>
  <si>
    <r>
      <t>St. Johann, Tunnel West</t>
    </r>
    <r>
      <rPr>
        <vertAlign val="superscript"/>
        <sz val="9"/>
        <rFont val="Arial"/>
        <family val="2"/>
      </rPr>
      <t>3</t>
    </r>
  </si>
  <si>
    <t>Gellert Nord A2</t>
  </si>
  <si>
    <t>Gellert Süd A3</t>
  </si>
  <si>
    <t>Grenzbrücke CH/D A2/A5</t>
  </si>
  <si>
    <t>Anschluss Wiese A2</t>
  </si>
  <si>
    <t>Anschluss Wiese Kleinhüningen</t>
  </si>
  <si>
    <t>irma.rodiqi@bs.ch</t>
  </si>
  <si>
    <t>...</t>
  </si>
  <si>
    <t>Maximaler Tagesverkehr nach automatischer Zählstelle und Wochentag</t>
  </si>
  <si>
    <r>
      <t>Montag bis Freitag</t>
    </r>
    <r>
      <rPr>
        <b/>
        <vertAlign val="superscript"/>
        <sz val="9"/>
        <rFont val="Arial"/>
        <family val="2"/>
      </rPr>
      <t xml:space="preserve">1 </t>
    </r>
  </si>
  <si>
    <r>
      <t>Maximaler Tagesverkehr nach automatischer Zählstelle und Wochentag 2016</t>
    </r>
    <r>
      <rPr>
        <vertAlign val="superscript"/>
        <sz val="9"/>
        <rFont val="Arial Black"/>
        <family val="2"/>
      </rPr>
      <t>1</t>
    </r>
  </si>
  <si>
    <t>St. Johann, Tunnel West</t>
  </si>
  <si>
    <r>
      <t>Montag bis Freitag</t>
    </r>
    <r>
      <rPr>
        <b/>
        <vertAlign val="superscript"/>
        <sz val="9"/>
        <rFont val="Arial"/>
        <family val="2"/>
      </rPr>
      <t xml:space="preserve">2 </t>
    </r>
  </si>
  <si>
    <r>
      <t>Maximaler Tagesverkehr nach automatischer Zählstelle und Wochentag 2015</t>
    </r>
    <r>
      <rPr>
        <vertAlign val="superscript"/>
        <sz val="9"/>
        <rFont val="Arial Black"/>
        <family val="2"/>
      </rPr>
      <t>1</t>
    </r>
  </si>
  <si>
    <r>
      <t>Maximaler Tagesverkehr nach automatischer Zählstelle und Wochentag 2014</t>
    </r>
    <r>
      <rPr>
        <vertAlign val="superscript"/>
        <sz val="9"/>
        <rFont val="Arial Black"/>
        <family val="2"/>
      </rPr>
      <t>1</t>
    </r>
  </si>
  <si>
    <r>
      <t>Montag bis Freitag</t>
    </r>
    <r>
      <rPr>
        <b/>
        <vertAlign val="superscript"/>
        <sz val="9"/>
        <rFont val="Arial"/>
        <family val="2"/>
      </rPr>
      <t>2</t>
    </r>
  </si>
  <si>
    <r>
      <t>Maximaler Tagesverkehr nach automatischer Zählstelle und Wochentag 2013</t>
    </r>
    <r>
      <rPr>
        <vertAlign val="superscript"/>
        <sz val="9"/>
        <rFont val="Arial Black"/>
        <family val="2"/>
      </rPr>
      <t>1</t>
    </r>
  </si>
  <si>
    <r>
      <t>Maximaler Tagesverkehr nach automatischer Zählstelle und Wochentag 2012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</si>
  <si>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Wo keine Werte ausgewiesen sind, liegen keine verwertbaren Ergebnisse vor.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Ausgenommen Feiertage.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</si>
  <si>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Wo keine Werte ausgewiesen sind, liegen keine verwertbaren Ergebnisse vor.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Ausgenommen Feiertage.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Verkehrszählstation in Betrieb seit 25. März.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</si>
  <si>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Wo keine Werte ausgewiesen sind, liegen keine verwertbaren Ergebnisse vor.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Ausgenommen Feiertage.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Verkehrszählstation in Betrieb seit 25. März 2014.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</si>
  <si>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Ausgenommen Feiertage.</t>
    </r>
  </si>
  <si>
    <r>
      <t>Maximaler Tagesverkehr nach automatischer Zählstelle und Wochentag 2017</t>
    </r>
    <r>
      <rPr>
        <vertAlign val="superscript"/>
        <sz val="9"/>
        <rFont val="Arial Black"/>
        <family val="2"/>
      </rPr>
      <t>1</t>
    </r>
  </si>
  <si>
    <t>Maximaler Tagesverkehr nach automatischer Zählstelle und Wochentag 2009</t>
  </si>
  <si>
    <r>
      <t>Montag bis Freitag</t>
    </r>
    <r>
      <rPr>
        <b/>
        <vertAlign val="superscript"/>
        <sz val="9"/>
        <rFont val="Arial"/>
        <family val="2"/>
      </rPr>
      <t>1</t>
    </r>
  </si>
  <si>
    <t>Seit 2009; monatlich</t>
  </si>
  <si>
    <r>
      <t>Maximaler Tagesverkehr nach automatischer Zählstelle und Wochentag 2018</t>
    </r>
    <r>
      <rPr>
        <vertAlign val="superscript"/>
        <sz val="9"/>
        <rFont val="Arial Black"/>
        <family val="2"/>
      </rPr>
      <t>1</t>
    </r>
  </si>
  <si>
    <r>
      <t>Maximaler Tagesverkehr nach automatischer Zählstelle und Wochentag 2019</t>
    </r>
    <r>
      <rPr>
        <vertAlign val="superscript"/>
        <sz val="9"/>
        <rFont val="Arial Black"/>
        <family val="2"/>
      </rPr>
      <t>1</t>
    </r>
  </si>
  <si>
    <r>
      <t>Maximaler Tagesverkehr nach automatischer Zählstelle und Wochentag seit 2009</t>
    </r>
    <r>
      <rPr>
        <vertAlign val="superscript"/>
        <sz val="9"/>
        <rFont val="Arial Black"/>
        <family val="2"/>
      </rPr>
      <t>1</t>
    </r>
  </si>
  <si>
    <t>Kevin Zaugg</t>
  </si>
  <si>
    <t>kevin.zaugg@bs.ch</t>
  </si>
  <si>
    <t>+41 61 267 87 18</t>
  </si>
  <si>
    <r>
      <t>Maximaler Tagesverkehr nach automatischer Zählstelle und Wochentag 2020</t>
    </r>
    <r>
      <rPr>
        <vertAlign val="superscript"/>
        <sz val="9"/>
        <rFont val="Arial Black"/>
        <family val="2"/>
      </rPr>
      <t>1</t>
    </r>
  </si>
  <si>
    <t>Publikationsort:</t>
  </si>
  <si>
    <t>Internetseite Statistisches Amt Basel-Stadt</t>
  </si>
  <si>
    <t>Erhebungsart:</t>
  </si>
  <si>
    <t xml:space="preserve">Daten öffentlicher Organe, Zähldaten
</t>
  </si>
  <si>
    <t xml:space="preserve">Bundesamt für Strassen (ASTRA)
</t>
  </si>
  <si>
    <t>Seit 2012; monatlich</t>
  </si>
  <si>
    <t>Referenzperiode:</t>
  </si>
  <si>
    <t>Monat</t>
  </si>
  <si>
    <t>25. November 2019</t>
  </si>
  <si>
    <t>6. Oktober 2021</t>
  </si>
  <si>
    <t>laufend</t>
  </si>
  <si>
    <t>Kantonsdaten</t>
  </si>
  <si>
    <t>Statistisches Amt des Kantons Basel-Stadt, Auswertungen zur Schweizerischen automatischen Strassenverkehrszählung (Bundesamt für Strassen)</t>
  </si>
  <si>
    <t>Registerauswertung</t>
  </si>
  <si>
    <r>
      <t>Maximaler Tagesverkehr nach automatischer Zählstelle und Wochentag 2021</t>
    </r>
    <r>
      <rPr>
        <vertAlign val="superscript"/>
        <sz val="9"/>
        <rFont val="Arial Black"/>
        <family val="2"/>
      </rPr>
      <t>1</t>
    </r>
  </si>
  <si>
    <t>…</t>
  </si>
  <si>
    <t>t11.0.22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</si>
</sst>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  <numFmt numFmtId="172" formatCode=";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Helvetica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 Black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70" fontId="7" fillId="0" borderId="0" applyFill="0" applyBorder="0" applyProtection="0">
      <alignment horizontal="right" vertical="top"/>
    </xf>
    <xf numFmtId="0" fontId="9" fillId="0" borderId="0"/>
    <xf numFmtId="168" fontId="6" fillId="0" borderId="0" applyFill="0" applyBorder="0">
      <alignment horizontal="right" vertical="top"/>
    </xf>
    <xf numFmtId="169" fontId="6" fillId="0" borderId="0" applyFill="0" applyBorder="0">
      <alignment horizontal="right" vertical="top"/>
    </xf>
    <xf numFmtId="0" fontId="15" fillId="0" borderId="0"/>
    <xf numFmtId="0" fontId="2" fillId="0" borderId="0"/>
    <xf numFmtId="166" fontId="6" fillId="0" borderId="1">
      <alignment horizontal="left" vertical="top"/>
    </xf>
    <xf numFmtId="166" fontId="6" fillId="0" borderId="0" applyNumberFormat="0" applyFill="0" applyBorder="0">
      <alignment horizontal="left" vertical="top"/>
    </xf>
    <xf numFmtId="166" fontId="7" fillId="0" borderId="0" applyNumberFormat="0" applyFill="0" applyBorder="0">
      <alignment horizontal="left" vertical="top" indent="1"/>
    </xf>
    <xf numFmtId="166" fontId="7" fillId="0" borderId="0" applyNumberFormat="0" applyFill="0" applyBorder="0">
      <alignment horizontal="left" vertical="top" indent="2"/>
    </xf>
    <xf numFmtId="166" fontId="8" fillId="0" borderId="0" applyNumberFormat="0" applyFill="0" applyBorder="0">
      <alignment horizontal="left" vertical="top"/>
    </xf>
    <xf numFmtId="166" fontId="4" fillId="0" borderId="2" applyNumberFormat="0">
      <alignment horizontal="left"/>
    </xf>
    <xf numFmtId="0" fontId="6" fillId="0" borderId="3" applyNumberFormat="0">
      <alignment horizontal="right" vertical="top"/>
    </xf>
    <xf numFmtId="166" fontId="6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166" fontId="4" fillId="0" borderId="2" applyNumberFormat="0">
      <alignment horizontal="right"/>
    </xf>
    <xf numFmtId="164" fontId="4" fillId="0" borderId="2">
      <alignment horizontal="right"/>
    </xf>
    <xf numFmtId="0" fontId="5" fillId="0" borderId="3" applyNumberFormat="0">
      <alignment horizontal="left" vertical="top" wrapText="1"/>
    </xf>
    <xf numFmtId="166" fontId="6" fillId="0" borderId="0">
      <alignment horizontal="left" vertical="top"/>
    </xf>
    <xf numFmtId="170" fontId="6" fillId="0" borderId="0" applyFill="0" applyBorder="0" applyProtection="0">
      <alignment horizontal="right" vertical="top"/>
    </xf>
    <xf numFmtId="0" fontId="1" fillId="0" borderId="0"/>
    <xf numFmtId="166" fontId="6" fillId="0" borderId="0" applyNumberFormat="0" applyFill="0" applyBorder="0">
      <alignment horizontal="left" vertical="top" indent="1"/>
    </xf>
    <xf numFmtId="166" fontId="6" fillId="0" borderId="0" applyNumberFormat="0" applyFill="0" applyBorder="0">
      <alignment horizontal="left" vertical="top" indent="2"/>
    </xf>
    <xf numFmtId="166" fontId="4" fillId="0" borderId="5" applyNumberFormat="0">
      <alignment horizontal="left"/>
    </xf>
    <xf numFmtId="166" fontId="4" fillId="0" borderId="5" applyNumberFormat="0">
      <alignment horizontal="right"/>
    </xf>
    <xf numFmtId="164" fontId="4" fillId="0" borderId="5">
      <alignment horizontal="right"/>
    </xf>
    <xf numFmtId="170" fontId="6" fillId="0" borderId="0" applyFill="0" applyBorder="0" applyProtection="0">
      <alignment horizontal="right" vertical="top"/>
    </xf>
    <xf numFmtId="0" fontId="1" fillId="0" borderId="0"/>
    <xf numFmtId="166" fontId="6" fillId="0" borderId="0" applyNumberFormat="0" applyFill="0" applyBorder="0">
      <alignment horizontal="left" vertical="top" indent="1"/>
    </xf>
    <xf numFmtId="166" fontId="6" fillId="0" borderId="0" applyNumberFormat="0" applyFill="0" applyBorder="0">
      <alignment horizontal="left" vertical="top" indent="2"/>
    </xf>
    <xf numFmtId="166" fontId="4" fillId="0" borderId="5" applyNumberFormat="0">
      <alignment horizontal="left"/>
    </xf>
    <xf numFmtId="166" fontId="4" fillId="0" borderId="5" applyNumberFormat="0">
      <alignment horizontal="right"/>
    </xf>
    <xf numFmtId="164" fontId="4" fillId="0" borderId="5">
      <alignment horizontal="right"/>
    </xf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" fillId="0" borderId="0"/>
  </cellStyleXfs>
  <cellXfs count="88">
    <xf numFmtId="0" fontId="0" fillId="0" borderId="0" xfId="0"/>
    <xf numFmtId="0" fontId="2" fillId="0" borderId="0" xfId="11" applyFont="1" applyFill="1" applyAlignment="1">
      <alignment wrapText="1"/>
    </xf>
    <xf numFmtId="0" fontId="10" fillId="0" borderId="0" xfId="11" applyFont="1" applyAlignment="1">
      <alignment wrapText="1"/>
    </xf>
    <xf numFmtId="0" fontId="10" fillId="0" borderId="0" xfId="11" applyFont="1" applyBorder="1" applyAlignment="1">
      <alignment horizontal="left"/>
    </xf>
    <xf numFmtId="0" fontId="10" fillId="0" borderId="0" xfId="11" applyFont="1" applyBorder="1" applyAlignment="1">
      <alignment wrapText="1"/>
    </xf>
    <xf numFmtId="0" fontId="2" fillId="0" borderId="0" xfId="11" applyFont="1" applyAlignment="1">
      <alignment vertical="center" wrapText="1"/>
    </xf>
    <xf numFmtId="0" fontId="2" fillId="2" borderId="0" xfId="11" applyFont="1" applyFill="1" applyBorder="1" applyAlignment="1">
      <alignment vertical="center" wrapText="1"/>
    </xf>
    <xf numFmtId="0" fontId="2" fillId="2" borderId="0" xfId="11" applyFont="1" applyFill="1" applyBorder="1" applyAlignment="1">
      <alignment horizontal="left" vertical="center" wrapText="1"/>
    </xf>
    <xf numFmtId="0" fontId="2" fillId="0" borderId="0" xfId="11" applyFont="1" applyBorder="1" applyAlignment="1">
      <alignment horizontal="right" vertical="center" wrapText="1"/>
    </xf>
    <xf numFmtId="0" fontId="2" fillId="0" borderId="0" xfId="11" applyFont="1" applyAlignment="1">
      <alignment horizontal="left" vertical="center" wrapText="1"/>
    </xf>
    <xf numFmtId="0" fontId="11" fillId="0" borderId="0" xfId="11" applyFont="1" applyBorder="1" applyAlignment="1">
      <alignment horizontal="left" vertical="center" wrapText="1"/>
    </xf>
    <xf numFmtId="0" fontId="2" fillId="0" borderId="0" xfId="11" applyFont="1" applyAlignment="1">
      <alignment horizontal="right" vertical="center" wrapText="1"/>
    </xf>
    <xf numFmtId="166" fontId="2" fillId="0" borderId="0" xfId="11" applyNumberFormat="1" applyFont="1" applyBorder="1" applyAlignment="1">
      <alignment horizontal="right" vertical="center" wrapText="1"/>
    </xf>
    <xf numFmtId="0" fontId="2" fillId="0" borderId="0" xfId="11" applyFont="1" applyAlignment="1">
      <alignment horizontal="left" vertical="top" wrapText="1"/>
    </xf>
    <xf numFmtId="0" fontId="2" fillId="0" borderId="0" xfId="11" applyFont="1" applyBorder="1" applyAlignment="1">
      <alignment horizontal="left" vertical="top" wrapText="1"/>
    </xf>
    <xf numFmtId="0" fontId="2" fillId="0" borderId="0" xfId="11" applyFont="1" applyBorder="1" applyAlignment="1">
      <alignment horizontal="right" vertical="top" wrapText="1"/>
    </xf>
    <xf numFmtId="0" fontId="2" fillId="0" borderId="0" xfId="11" applyFont="1" applyAlignment="1">
      <alignment vertical="top" wrapText="1"/>
    </xf>
    <xf numFmtId="0" fontId="2" fillId="0" borderId="0" xfId="11" applyFont="1" applyAlignment="1">
      <alignment horizontal="right" vertical="top" wrapText="1"/>
    </xf>
    <xf numFmtId="166" fontId="2" fillId="0" borderId="0" xfId="11" applyNumberFormat="1" applyFont="1" applyBorder="1" applyAlignment="1">
      <alignment horizontal="left" vertical="center" wrapText="1"/>
    </xf>
    <xf numFmtId="166" fontId="2" fillId="0" borderId="0" xfId="11" quotePrefix="1" applyNumberFormat="1" applyFont="1" applyBorder="1" applyAlignment="1">
      <alignment horizontal="left" vertical="top" wrapText="1"/>
    </xf>
    <xf numFmtId="0" fontId="16" fillId="0" borderId="0" xfId="11" applyFont="1" applyAlignment="1">
      <alignment vertical="center"/>
    </xf>
    <xf numFmtId="0" fontId="12" fillId="0" borderId="0" xfId="11" applyFont="1" applyAlignment="1">
      <alignment horizontal="left" vertical="center" wrapText="1"/>
    </xf>
    <xf numFmtId="0" fontId="2" fillId="0" borderId="0" xfId="11" applyFont="1" applyAlignment="1">
      <alignment wrapText="1"/>
    </xf>
    <xf numFmtId="166" fontId="2" fillId="0" borderId="0" xfId="0" applyNumberFormat="1" applyFont="1" applyBorder="1" applyAlignment="1">
      <alignment horizontal="right" vertical="top" wrapText="1"/>
    </xf>
    <xf numFmtId="166" fontId="2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2" fontId="11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172" fontId="2" fillId="0" borderId="0" xfId="0" applyNumberFormat="1" applyFont="1" applyAlignment="1">
      <alignment vertical="top" wrapText="1"/>
    </xf>
    <xf numFmtId="172" fontId="11" fillId="0" borderId="0" xfId="0" applyNumberFormat="1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5" xfId="11" applyFont="1" applyBorder="1" applyAlignment="1">
      <alignment horizontal="right" vertical="center" wrapText="1"/>
    </xf>
    <xf numFmtId="0" fontId="2" fillId="0" borderId="5" xfId="11" applyFont="1" applyBorder="1" applyAlignment="1">
      <alignment horizontal="left" vertical="center" wrapText="1"/>
    </xf>
    <xf numFmtId="166" fontId="2" fillId="0" borderId="0" xfId="46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47" applyFont="1" applyFill="1" applyBorder="1" applyAlignment="1">
      <alignment horizontal="left" vertical="top" wrapText="1"/>
    </xf>
    <xf numFmtId="0" fontId="2" fillId="0" borderId="0" xfId="47" applyFont="1" applyBorder="1" applyAlignment="1">
      <alignment horizontal="left" vertical="top" wrapText="1"/>
    </xf>
    <xf numFmtId="0" fontId="2" fillId="0" borderId="0" xfId="47" applyFont="1" applyFill="1" applyAlignment="1">
      <alignment horizontal="left" vertical="top" wrapText="1"/>
    </xf>
    <xf numFmtId="0" fontId="2" fillId="0" borderId="5" xfId="47" applyFont="1" applyBorder="1" applyAlignment="1">
      <alignment horizontal="left" vertical="top" wrapText="1"/>
    </xf>
    <xf numFmtId="166" fontId="2" fillId="0" borderId="0" xfId="11" quotePrefix="1" applyNumberFormat="1" applyFont="1" applyBorder="1" applyAlignment="1">
      <alignment horizontal="left" vertical="top" wrapText="1"/>
    </xf>
    <xf numFmtId="166" fontId="2" fillId="0" borderId="0" xfId="11" applyNumberFormat="1" applyFont="1" applyBorder="1" applyAlignment="1">
      <alignment horizontal="left" vertical="top" wrapText="1"/>
    </xf>
    <xf numFmtId="166" fontId="2" fillId="0" borderId="5" xfId="11" applyNumberFormat="1" applyFont="1" applyBorder="1" applyAlignment="1">
      <alignment horizontal="left" vertical="top" wrapText="1"/>
    </xf>
    <xf numFmtId="0" fontId="3" fillId="0" borderId="0" xfId="11" applyFont="1" applyAlignment="1">
      <alignment horizontal="left" wrapText="1" indent="1"/>
    </xf>
    <xf numFmtId="0" fontId="13" fillId="0" borderId="0" xfId="11" applyFont="1" applyBorder="1" applyAlignment="1">
      <alignment horizontal="left" wrapText="1" indent="1"/>
    </xf>
    <xf numFmtId="0" fontId="11" fillId="0" borderId="0" xfId="11" applyFont="1" applyBorder="1" applyAlignment="1">
      <alignment horizontal="left" wrapText="1" indent="1"/>
    </xf>
    <xf numFmtId="0" fontId="10" fillId="0" borderId="0" xfId="1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5" xfId="11" applyFont="1" applyFill="1" applyBorder="1" applyAlignment="1">
      <alignment horizontal="right" vertical="center" wrapText="1"/>
    </xf>
    <xf numFmtId="0" fontId="2" fillId="0" borderId="6" xfId="11" applyFont="1" applyFill="1" applyBorder="1" applyAlignment="1">
      <alignment horizontal="right" vertical="center" wrapText="1"/>
    </xf>
    <xf numFmtId="0" fontId="3" fillId="0" borderId="3" xfId="1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</cellXfs>
  <cellStyles count="48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Dezimal[0,0000] 2" xfId="37"/>
    <cellStyle name="Dezimal[0,0000] 3" xfId="30"/>
    <cellStyle name="Hyperlink 2" xfId="46"/>
    <cellStyle name="Normal_HNTA" xfId="7"/>
    <cellStyle name="P-[0%]" xfId="8"/>
    <cellStyle name="P-[0,0%]" xfId="9"/>
    <cellStyle name="Standard" xfId="0" builtinId="0"/>
    <cellStyle name="Standard 2" xfId="10"/>
    <cellStyle name="Standard 2 2" xfId="38"/>
    <cellStyle name="Standard 2 2 2" xfId="45"/>
    <cellStyle name="Standard 2 3" xfId="44"/>
    <cellStyle name="Standard 2 4" xfId="31"/>
    <cellStyle name="Standard 3" xfId="11"/>
    <cellStyle name="Standard 3 2" xfId="47"/>
    <cellStyle name="Tab-Fn" xfId="12"/>
    <cellStyle name="Tab-L" xfId="13"/>
    <cellStyle name="Tab-L-02" xfId="14"/>
    <cellStyle name="Tab-L-02 2" xfId="39"/>
    <cellStyle name="Tab-L-02 3" xfId="32"/>
    <cellStyle name="Tab-L-04" xfId="15"/>
    <cellStyle name="Tab-L-04 2" xfId="40"/>
    <cellStyle name="Tab-L-04 3" xfId="33"/>
    <cellStyle name="Tab-L-fett" xfId="16"/>
    <cellStyle name="Tab-LU" xfId="17"/>
    <cellStyle name="Tab-LU 2" xfId="41"/>
    <cellStyle name="Tab-LU 3" xfId="34"/>
    <cellStyle name="Tab-NR" xfId="18"/>
    <cellStyle name="Tab-R" xfId="19"/>
    <cellStyle name="Tab-R-fett" xfId="20"/>
    <cellStyle name="Tab-R-fett[0,0]" xfId="21"/>
    <cellStyle name="Tab-R-fett[0,00]" xfId="22"/>
    <cellStyle name="Tab-R-fett[0,000]" xfId="23"/>
    <cellStyle name="Tab-R-fett[0]" xfId="24"/>
    <cellStyle name="Tab-R-fett_Verkehr" xfId="25"/>
    <cellStyle name="Tab-RU" xfId="26"/>
    <cellStyle name="Tab-RU 2" xfId="42"/>
    <cellStyle name="Tab-RU 3" xfId="35"/>
    <cellStyle name="Tab-RU[0,0]" xfId="27"/>
    <cellStyle name="Tab-RU[0,0] 2" xfId="43"/>
    <cellStyle name="Tab-RU[0,0] 3" xfId="36"/>
    <cellStyle name="Tab-T" xfId="28"/>
    <cellStyle name="Tab-UT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1331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78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67665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147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vin.zaugg@bs.ch" TargetMode="External"/><Relationship Id="rId1" Type="http://schemas.openxmlformats.org/officeDocument/2006/relationships/hyperlink" Target="mailto:irma.rodiqi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90625" defaultRowHeight="17.149999999999999" customHeight="1" x14ac:dyDescent="0.25"/>
  <cols>
    <col min="1" max="1" width="6.90625" style="22" customWidth="1"/>
    <col min="2" max="2" width="24.36328125" style="22" customWidth="1"/>
    <col min="3" max="3" width="1.453125" style="22" customWidth="1"/>
    <col min="4" max="4" width="35.453125" style="22" customWidth="1"/>
    <col min="5" max="5" width="1.453125" style="22" customWidth="1"/>
    <col min="6" max="6" width="42.36328125" style="22" customWidth="1"/>
    <col min="7" max="16384" width="10.90625" style="22"/>
  </cols>
  <sheetData>
    <row r="1" spans="1:6" ht="33" customHeight="1" x14ac:dyDescent="0.25">
      <c r="B1" s="75" t="s">
        <v>0</v>
      </c>
      <c r="C1" s="75"/>
      <c r="D1" s="75"/>
      <c r="E1" s="75"/>
      <c r="F1" s="75"/>
    </row>
    <row r="2" spans="1:6" ht="16.5" customHeight="1" x14ac:dyDescent="0.3">
      <c r="B2" s="76" t="s">
        <v>1</v>
      </c>
      <c r="C2" s="77"/>
      <c r="D2" s="77"/>
      <c r="E2" s="77"/>
      <c r="F2" s="77"/>
    </row>
    <row r="3" spans="1:6" ht="6.75" customHeight="1" x14ac:dyDescent="0.25">
      <c r="A3" s="1"/>
    </row>
    <row r="4" spans="1:6" ht="16.5" customHeight="1" x14ac:dyDescent="0.25"/>
    <row r="5" spans="1:6" s="2" customFormat="1" ht="16.5" customHeight="1" x14ac:dyDescent="0.45">
      <c r="B5" s="3" t="s">
        <v>82</v>
      </c>
      <c r="C5" s="4"/>
      <c r="D5" s="78" t="s">
        <v>41</v>
      </c>
      <c r="E5" s="79"/>
      <c r="F5" s="79"/>
    </row>
    <row r="6" spans="1:6" s="5" customFormat="1" ht="2.25" customHeight="1" x14ac:dyDescent="0.25">
      <c r="B6" s="6"/>
      <c r="C6" s="6"/>
      <c r="D6" s="7"/>
      <c r="E6" s="7"/>
      <c r="F6" s="7"/>
    </row>
    <row r="7" spans="1:6" s="5" customFormat="1" ht="17.149999999999999" customHeight="1" x14ac:dyDescent="0.25">
      <c r="B7" s="8"/>
      <c r="D7" s="80" t="s">
        <v>66</v>
      </c>
      <c r="E7" s="80"/>
      <c r="F7" s="80"/>
    </row>
    <row r="8" spans="1:6" s="9" customFormat="1" ht="16.5" customHeight="1" x14ac:dyDescent="0.25">
      <c r="B8" s="63"/>
      <c r="C8" s="64"/>
      <c r="D8" s="81" t="s">
        <v>67</v>
      </c>
      <c r="E8" s="81"/>
      <c r="F8" s="81"/>
    </row>
    <row r="9" spans="1:6" s="9" customFormat="1" ht="18.75" customHeight="1" x14ac:dyDescent="0.25">
      <c r="B9" s="10" t="s">
        <v>2</v>
      </c>
      <c r="C9" s="11"/>
      <c r="D9" s="12"/>
      <c r="E9" s="12"/>
      <c r="F9" s="12"/>
    </row>
    <row r="10" spans="1:6" s="13" customFormat="1" ht="15" customHeight="1" x14ac:dyDescent="0.25">
      <c r="B10" s="68" t="s">
        <v>68</v>
      </c>
      <c r="C10" s="15"/>
      <c r="D10" s="73" t="s">
        <v>69</v>
      </c>
      <c r="E10" s="73"/>
      <c r="F10" s="73"/>
    </row>
    <row r="11" spans="1:6" s="16" customFormat="1" ht="15" customHeight="1" x14ac:dyDescent="0.25">
      <c r="B11" s="69" t="s">
        <v>3</v>
      </c>
      <c r="C11" s="15"/>
      <c r="D11" s="73" t="s">
        <v>70</v>
      </c>
      <c r="E11" s="73" t="s">
        <v>71</v>
      </c>
      <c r="F11" s="73" t="s">
        <v>71</v>
      </c>
    </row>
    <row r="12" spans="1:6" s="16" customFormat="1" ht="15" customHeight="1" x14ac:dyDescent="0.25">
      <c r="B12" s="69" t="s">
        <v>72</v>
      </c>
      <c r="C12" s="17"/>
      <c r="D12" s="72" t="s">
        <v>73</v>
      </c>
      <c r="E12" s="73" t="s">
        <v>74</v>
      </c>
      <c r="F12" s="73" t="s">
        <v>74</v>
      </c>
    </row>
    <row r="13" spans="1:6" s="13" customFormat="1" ht="15" customHeight="1" x14ac:dyDescent="0.25">
      <c r="B13" s="69" t="s">
        <v>4</v>
      </c>
      <c r="C13" s="17"/>
      <c r="D13" s="73" t="s">
        <v>58</v>
      </c>
      <c r="E13" s="73" t="s">
        <v>71</v>
      </c>
      <c r="F13" s="73" t="s">
        <v>71</v>
      </c>
    </row>
    <row r="14" spans="1:6" s="13" customFormat="1" ht="15" customHeight="1" x14ac:dyDescent="0.25">
      <c r="B14" s="68" t="s">
        <v>5</v>
      </c>
      <c r="C14" s="15"/>
      <c r="D14" s="72" t="s">
        <v>75</v>
      </c>
      <c r="E14" s="73"/>
      <c r="F14" s="73"/>
    </row>
    <row r="15" spans="1:6" s="16" customFormat="1" ht="15" customHeight="1" x14ac:dyDescent="0.25">
      <c r="B15" s="70" t="s">
        <v>6</v>
      </c>
      <c r="C15" s="17"/>
      <c r="D15" s="72" t="s">
        <v>76</v>
      </c>
      <c r="E15" s="73" t="s">
        <v>77</v>
      </c>
      <c r="F15" s="73" t="s">
        <v>77</v>
      </c>
    </row>
    <row r="16" spans="1:6" s="9" customFormat="1" ht="31.5" customHeight="1" x14ac:dyDescent="0.25">
      <c r="B16" s="71" t="s">
        <v>7</v>
      </c>
      <c r="C16" s="63"/>
      <c r="D16" s="74" t="s">
        <v>78</v>
      </c>
      <c r="E16" s="74" t="s">
        <v>79</v>
      </c>
      <c r="F16" s="74" t="s">
        <v>79</v>
      </c>
    </row>
    <row r="17" spans="2:6" ht="18.75" customHeight="1" x14ac:dyDescent="0.25">
      <c r="B17" s="10" t="s">
        <v>8</v>
      </c>
      <c r="C17" s="11"/>
      <c r="D17" s="18" t="s">
        <v>9</v>
      </c>
      <c r="E17" s="18"/>
      <c r="F17" s="18" t="s">
        <v>62</v>
      </c>
    </row>
    <row r="18" spans="2:6" ht="15" customHeight="1" x14ac:dyDescent="0.25">
      <c r="B18" s="14"/>
      <c r="C18" s="8"/>
      <c r="D18" s="14" t="s">
        <v>39</v>
      </c>
      <c r="E18" s="14"/>
      <c r="F18" s="65" t="s">
        <v>63</v>
      </c>
    </row>
    <row r="19" spans="2:6" ht="18.75" customHeight="1" thickBot="1" x14ac:dyDescent="0.3">
      <c r="B19" s="14"/>
      <c r="C19" s="8"/>
      <c r="D19" s="19" t="s">
        <v>10</v>
      </c>
      <c r="E19" s="19"/>
      <c r="F19" s="19" t="s">
        <v>64</v>
      </c>
    </row>
    <row r="20" spans="2:6" ht="22.5" customHeight="1" x14ac:dyDescent="0.25">
      <c r="B20" s="82"/>
      <c r="C20" s="82"/>
      <c r="D20" s="82"/>
      <c r="E20" s="82"/>
      <c r="F20" s="82"/>
    </row>
    <row r="21" spans="2:6" ht="12.75" customHeight="1" x14ac:dyDescent="0.25">
      <c r="B21" s="20"/>
      <c r="D21" s="9"/>
      <c r="E21" s="9"/>
      <c r="F21" s="9"/>
    </row>
    <row r="22" spans="2:6" ht="12.75" customHeight="1" x14ac:dyDescent="0.25">
      <c r="D22" s="9"/>
      <c r="E22" s="9"/>
      <c r="F22" s="9"/>
    </row>
    <row r="23" spans="2:6" ht="12.75" customHeight="1" x14ac:dyDescent="0.25">
      <c r="D23" s="21"/>
      <c r="E23" s="21"/>
      <c r="F23" s="21"/>
    </row>
    <row r="24" spans="2:6" ht="12.75" customHeight="1" x14ac:dyDescent="0.25">
      <c r="D24" s="9"/>
      <c r="E24" s="9"/>
      <c r="F24" s="9"/>
    </row>
  </sheetData>
  <mergeCells count="13">
    <mergeCell ref="B20:F20"/>
    <mergeCell ref="B1:F1"/>
    <mergeCell ref="B2:F2"/>
    <mergeCell ref="D5:F5"/>
    <mergeCell ref="D7:F7"/>
    <mergeCell ref="D8:F8"/>
    <mergeCell ref="D15:F15"/>
    <mergeCell ref="D16:F16"/>
    <mergeCell ref="D10:F10"/>
    <mergeCell ref="D11:F11"/>
    <mergeCell ref="D12:F12"/>
    <mergeCell ref="D13:F13"/>
    <mergeCell ref="D14:F14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orientation="portrait" verticalDpi="4294967292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47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48</v>
      </c>
      <c r="C10" s="83"/>
      <c r="D10" s="37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96280</v>
      </c>
      <c r="F11" s="23">
        <v>98644</v>
      </c>
      <c r="G11" s="23">
        <v>98972</v>
      </c>
      <c r="H11" s="23">
        <v>100365</v>
      </c>
      <c r="I11" s="23">
        <v>100002</v>
      </c>
      <c r="J11" s="23">
        <v>102682</v>
      </c>
      <c r="K11" s="23">
        <v>104043</v>
      </c>
      <c r="L11" s="23">
        <v>101263</v>
      </c>
      <c r="M11" s="23">
        <v>99506</v>
      </c>
      <c r="N11" s="23">
        <v>97761</v>
      </c>
      <c r="O11" s="23">
        <v>97345</v>
      </c>
      <c r="P11" s="23">
        <v>100897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50196</v>
      </c>
      <c r="F12" s="23">
        <v>50640</v>
      </c>
      <c r="G12" s="23">
        <v>52804</v>
      </c>
      <c r="H12" s="23">
        <v>52687</v>
      </c>
      <c r="I12" s="23">
        <v>53300</v>
      </c>
      <c r="J12" s="23">
        <v>52455</v>
      </c>
      <c r="K12" s="23">
        <v>50288</v>
      </c>
      <c r="L12" s="23">
        <v>52491</v>
      </c>
      <c r="M12" s="23">
        <v>53530</v>
      </c>
      <c r="N12" s="23">
        <v>51920</v>
      </c>
      <c r="O12" s="23">
        <v>54060</v>
      </c>
      <c r="P12" s="23">
        <v>50037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>
        <v>120152</v>
      </c>
      <c r="F16" s="23" t="s">
        <v>40</v>
      </c>
      <c r="G16" s="23">
        <v>123507</v>
      </c>
      <c r="H16" s="23">
        <v>123725</v>
      </c>
      <c r="I16" s="23">
        <v>124569</v>
      </c>
      <c r="J16" s="23">
        <v>126236</v>
      </c>
      <c r="K16" s="23">
        <v>126470</v>
      </c>
      <c r="L16" s="23">
        <v>129041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>
        <v>26994</v>
      </c>
      <c r="F17" s="23">
        <v>27430</v>
      </c>
      <c r="G17" s="23">
        <v>28628</v>
      </c>
      <c r="H17" s="23">
        <v>27423</v>
      </c>
      <c r="I17" s="23">
        <v>27110</v>
      </c>
      <c r="J17" s="23">
        <v>27486</v>
      </c>
      <c r="K17" s="23">
        <v>27626</v>
      </c>
      <c r="L17" s="23">
        <v>24834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58139</v>
      </c>
      <c r="F18" s="23">
        <v>56672</v>
      </c>
      <c r="G18" s="23">
        <v>59807</v>
      </c>
      <c r="H18" s="23">
        <v>58195</v>
      </c>
      <c r="I18" s="23">
        <v>58867</v>
      </c>
      <c r="J18" s="23">
        <v>61968</v>
      </c>
      <c r="K18" s="23">
        <v>64517</v>
      </c>
      <c r="L18" s="23">
        <v>61729</v>
      </c>
      <c r="M18" s="23">
        <v>60425</v>
      </c>
      <c r="N18" s="23">
        <v>60078</v>
      </c>
      <c r="O18" s="23">
        <v>60464</v>
      </c>
      <c r="P18" s="23">
        <v>61749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69587</v>
      </c>
      <c r="F19" s="23">
        <v>67799</v>
      </c>
      <c r="G19" s="23">
        <v>72222</v>
      </c>
      <c r="H19" s="23">
        <v>68634</v>
      </c>
      <c r="I19" s="23">
        <v>69249</v>
      </c>
      <c r="J19" s="23">
        <v>72079</v>
      </c>
      <c r="K19" s="23">
        <v>72504</v>
      </c>
      <c r="L19" s="23">
        <v>70744</v>
      </c>
      <c r="M19" s="23">
        <v>69470</v>
      </c>
      <c r="N19" s="23">
        <v>68868</v>
      </c>
      <c r="O19" s="23">
        <v>71122</v>
      </c>
      <c r="P19" s="23">
        <v>71780</v>
      </c>
    </row>
    <row r="20" spans="1:16" s="49" customFormat="1" ht="22.5" customHeight="1" x14ac:dyDescent="0.25">
      <c r="A20" s="48"/>
      <c r="B20" s="46">
        <v>803</v>
      </c>
      <c r="C20" s="43" t="s">
        <v>33</v>
      </c>
      <c r="D20" s="44"/>
      <c r="E20" s="23" t="s">
        <v>40</v>
      </c>
      <c r="F20" s="23" t="s">
        <v>40</v>
      </c>
      <c r="G20" s="23" t="s">
        <v>40</v>
      </c>
      <c r="H20" s="23">
        <v>40566</v>
      </c>
      <c r="I20" s="23">
        <v>43291</v>
      </c>
      <c r="J20" s="23">
        <v>43540</v>
      </c>
      <c r="K20" s="23">
        <v>47432</v>
      </c>
      <c r="L20" s="23">
        <v>44492</v>
      </c>
      <c r="M20" s="23">
        <v>42066</v>
      </c>
      <c r="N20" s="23">
        <v>42922</v>
      </c>
      <c r="O20" s="23">
        <v>41029</v>
      </c>
      <c r="P20" s="23">
        <v>42669</v>
      </c>
    </row>
    <row r="21" spans="1:16" s="40" customFormat="1" ht="22.5" customHeight="1" x14ac:dyDescent="0.25">
      <c r="A21" s="36"/>
      <c r="B21" s="83" t="s">
        <v>32</v>
      </c>
      <c r="C21" s="83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84709</v>
      </c>
      <c r="F22" s="23">
        <v>90409</v>
      </c>
      <c r="G22" s="23">
        <v>92323</v>
      </c>
      <c r="H22" s="23">
        <v>89434</v>
      </c>
      <c r="I22" s="23">
        <v>84834</v>
      </c>
      <c r="J22" s="23">
        <v>89129</v>
      </c>
      <c r="K22" s="23">
        <v>96385</v>
      </c>
      <c r="L22" s="23">
        <v>97438</v>
      </c>
      <c r="M22" s="23">
        <v>88131</v>
      </c>
      <c r="N22" s="23">
        <v>89504</v>
      </c>
      <c r="O22" s="23">
        <v>81741</v>
      </c>
      <c r="P22" s="23">
        <v>90125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35388</v>
      </c>
      <c r="F23" s="23">
        <v>33835</v>
      </c>
      <c r="G23" s="23">
        <v>39453</v>
      </c>
      <c r="H23" s="23">
        <v>37943</v>
      </c>
      <c r="I23" s="23">
        <v>36139</v>
      </c>
      <c r="J23" s="23">
        <v>35473</v>
      </c>
      <c r="K23" s="23">
        <v>33852</v>
      </c>
      <c r="L23" s="23">
        <v>37044</v>
      </c>
      <c r="M23" s="23">
        <v>39112</v>
      </c>
      <c r="N23" s="23">
        <v>38099</v>
      </c>
      <c r="O23" s="23">
        <v>39964</v>
      </c>
      <c r="P23" s="23">
        <v>35325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>
        <v>102840</v>
      </c>
      <c r="F27" s="23" t="s">
        <v>40</v>
      </c>
      <c r="G27" s="23">
        <v>108910</v>
      </c>
      <c r="H27" s="23">
        <v>107107</v>
      </c>
      <c r="I27" s="23">
        <v>103655</v>
      </c>
      <c r="J27" s="23">
        <v>107454</v>
      </c>
      <c r="K27" s="23">
        <v>112407</v>
      </c>
      <c r="L27" s="23">
        <v>116299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>
        <v>22532</v>
      </c>
      <c r="F28" s="23">
        <v>22889</v>
      </c>
      <c r="G28" s="23">
        <v>23148</v>
      </c>
      <c r="H28" s="23">
        <v>23358</v>
      </c>
      <c r="I28" s="23">
        <v>23981</v>
      </c>
      <c r="J28" s="23">
        <v>21995</v>
      </c>
      <c r="K28" s="23">
        <v>21288</v>
      </c>
      <c r="L28" s="23">
        <v>22049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41828</v>
      </c>
      <c r="F29" s="23">
        <v>45243</v>
      </c>
      <c r="G29" s="23">
        <v>47347</v>
      </c>
      <c r="H29" s="23">
        <v>43435</v>
      </c>
      <c r="I29" s="23">
        <v>43210</v>
      </c>
      <c r="J29" s="23">
        <v>45857</v>
      </c>
      <c r="K29" s="23">
        <v>50655</v>
      </c>
      <c r="L29" s="23">
        <v>51013</v>
      </c>
      <c r="M29" s="23">
        <v>44938</v>
      </c>
      <c r="N29" s="23">
        <v>44314</v>
      </c>
      <c r="O29" s="23">
        <v>41921</v>
      </c>
      <c r="P29" s="23">
        <v>47401</v>
      </c>
    </row>
    <row r="30" spans="1:16" s="45" customFormat="1" ht="16.5" customHeight="1" x14ac:dyDescent="0.25">
      <c r="A30" s="41"/>
      <c r="B30" s="46">
        <v>321</v>
      </c>
      <c r="C30" s="43" t="s">
        <v>31</v>
      </c>
      <c r="D30" s="47"/>
      <c r="E30" s="23">
        <v>50178</v>
      </c>
      <c r="F30" s="23">
        <v>53165</v>
      </c>
      <c r="G30" s="23">
        <v>54974</v>
      </c>
      <c r="H30" s="23">
        <v>51062</v>
      </c>
      <c r="I30" s="23">
        <v>51118</v>
      </c>
      <c r="J30" s="23">
        <v>53436</v>
      </c>
      <c r="K30" s="23">
        <v>56178</v>
      </c>
      <c r="L30" s="23">
        <v>57176</v>
      </c>
      <c r="M30" s="23">
        <v>52041</v>
      </c>
      <c r="N30" s="23">
        <v>51452</v>
      </c>
      <c r="O30" s="23">
        <v>49407</v>
      </c>
      <c r="P30" s="23">
        <v>54509</v>
      </c>
    </row>
    <row r="31" spans="1:16" s="49" customFormat="1" ht="22.5" customHeight="1" x14ac:dyDescent="0.25">
      <c r="A31" s="48"/>
      <c r="B31" s="52">
        <v>803</v>
      </c>
      <c r="C31" s="53" t="s">
        <v>33</v>
      </c>
      <c r="D31" s="54"/>
      <c r="E31" s="24" t="s">
        <v>40</v>
      </c>
      <c r="F31" s="24" t="s">
        <v>40</v>
      </c>
      <c r="G31" s="24" t="s">
        <v>40</v>
      </c>
      <c r="H31" s="24">
        <v>27833</v>
      </c>
      <c r="I31" s="24">
        <v>31416</v>
      </c>
      <c r="J31" s="24">
        <v>30661</v>
      </c>
      <c r="K31" s="24">
        <v>37963</v>
      </c>
      <c r="L31" s="24">
        <v>37454</v>
      </c>
      <c r="M31" s="24">
        <v>28963</v>
      </c>
      <c r="N31" s="24">
        <v>28338</v>
      </c>
      <c r="O31" s="24">
        <v>25940</v>
      </c>
      <c r="P31" s="24">
        <v>32307</v>
      </c>
    </row>
    <row r="32" spans="1:16" s="45" customFormat="1" ht="6.75" customHeight="1" x14ac:dyDescent="0.25"/>
    <row r="33" spans="2:16" s="45" customFormat="1" ht="13.5" customHeight="1" x14ac:dyDescent="0.25">
      <c r="B33" s="84" t="s">
        <v>52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49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37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91393</v>
      </c>
      <c r="F11" s="23">
        <v>94032</v>
      </c>
      <c r="G11" s="23">
        <v>99459</v>
      </c>
      <c r="H11" s="23">
        <v>99645</v>
      </c>
      <c r="I11" s="23">
        <v>101022</v>
      </c>
      <c r="J11" s="23">
        <v>100720</v>
      </c>
      <c r="K11" s="23">
        <v>105158</v>
      </c>
      <c r="L11" s="23">
        <v>105249</v>
      </c>
      <c r="M11" s="23">
        <v>100242</v>
      </c>
      <c r="N11" s="23">
        <v>98922</v>
      </c>
      <c r="O11" s="23">
        <v>95797</v>
      </c>
      <c r="P11" s="23">
        <v>101041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47657</v>
      </c>
      <c r="F12" s="23">
        <v>47854</v>
      </c>
      <c r="G12" s="23">
        <v>49237</v>
      </c>
      <c r="H12" s="23">
        <v>53731</v>
      </c>
      <c r="I12" s="23">
        <v>53400</v>
      </c>
      <c r="J12" s="23">
        <v>53130</v>
      </c>
      <c r="K12" s="23">
        <v>48970</v>
      </c>
      <c r="L12" s="23">
        <v>50526</v>
      </c>
      <c r="M12" s="23">
        <v>50874</v>
      </c>
      <c r="N12" s="23">
        <v>51832</v>
      </c>
      <c r="O12" s="23">
        <v>52476</v>
      </c>
      <c r="P12" s="23">
        <v>51381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>
        <v>114365</v>
      </c>
      <c r="F16" s="23">
        <v>115291</v>
      </c>
      <c r="G16" s="23">
        <v>123819</v>
      </c>
      <c r="H16" s="23">
        <v>124654</v>
      </c>
      <c r="I16" s="23">
        <v>125649</v>
      </c>
      <c r="J16" s="23">
        <v>126309</v>
      </c>
      <c r="K16" s="23">
        <v>128337</v>
      </c>
      <c r="L16" s="23">
        <v>128317</v>
      </c>
      <c r="M16" s="23">
        <v>124394</v>
      </c>
      <c r="N16" s="23">
        <v>122997</v>
      </c>
      <c r="O16" s="23">
        <v>119532</v>
      </c>
      <c r="P16" s="23">
        <v>124794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>
        <v>29740</v>
      </c>
      <c r="F17" s="23">
        <v>28490</v>
      </c>
      <c r="G17" s="23">
        <v>30689</v>
      </c>
      <c r="H17" s="23">
        <v>30983</v>
      </c>
      <c r="I17" s="23">
        <v>31674</v>
      </c>
      <c r="J17" s="23">
        <v>29390</v>
      </c>
      <c r="K17" s="23">
        <v>26848</v>
      </c>
      <c r="L17" s="23">
        <v>31471</v>
      </c>
      <c r="M17" s="23">
        <v>27351</v>
      </c>
      <c r="N17" s="23">
        <v>27007</v>
      </c>
      <c r="O17" s="23">
        <v>29150</v>
      </c>
      <c r="P17" s="23">
        <v>27682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52689</v>
      </c>
      <c r="F18" s="23">
        <v>55158</v>
      </c>
      <c r="G18" s="23">
        <v>56533</v>
      </c>
      <c r="H18" s="23">
        <v>60514</v>
      </c>
      <c r="I18" s="23">
        <v>58595</v>
      </c>
      <c r="J18" s="23">
        <v>59573</v>
      </c>
      <c r="K18" s="23">
        <v>61179</v>
      </c>
      <c r="L18" s="23">
        <v>59530</v>
      </c>
      <c r="M18" s="23">
        <v>58049</v>
      </c>
      <c r="N18" s="23">
        <v>56020</v>
      </c>
      <c r="O18" s="23">
        <v>54651</v>
      </c>
      <c r="P18" s="23">
        <v>59395</v>
      </c>
    </row>
    <row r="19" spans="1:16" s="49" customFormat="1" ht="22.5" customHeight="1" x14ac:dyDescent="0.25">
      <c r="A19" s="48"/>
      <c r="B19" s="46">
        <v>321</v>
      </c>
      <c r="C19" s="43" t="s">
        <v>31</v>
      </c>
      <c r="D19" s="44"/>
      <c r="E19" s="23">
        <v>64963</v>
      </c>
      <c r="F19" s="23">
        <v>67099</v>
      </c>
      <c r="G19" s="23">
        <v>67940</v>
      </c>
      <c r="H19" s="23">
        <v>72941</v>
      </c>
      <c r="I19" s="23">
        <v>70194</v>
      </c>
      <c r="J19" s="23">
        <v>71159</v>
      </c>
      <c r="K19" s="23">
        <v>71363</v>
      </c>
      <c r="L19" s="23">
        <v>70302</v>
      </c>
      <c r="M19" s="23">
        <v>69871</v>
      </c>
      <c r="N19" s="23">
        <v>67785</v>
      </c>
      <c r="O19" s="23">
        <v>66333</v>
      </c>
      <c r="P19" s="23">
        <v>70783</v>
      </c>
    </row>
    <row r="20" spans="1:16" s="49" customFormat="1" ht="22.5" hidden="1" customHeight="1" x14ac:dyDescent="0.25">
      <c r="A20" s="48"/>
      <c r="B20" s="46"/>
      <c r="C20" s="43"/>
      <c r="D20" s="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40" customFormat="1" ht="22.5" customHeight="1" x14ac:dyDescent="0.25">
      <c r="A21" s="36"/>
      <c r="B21" s="83" t="s">
        <v>32</v>
      </c>
      <c r="C21" s="83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83815</v>
      </c>
      <c r="F22" s="23">
        <v>86856</v>
      </c>
      <c r="G22" s="23">
        <v>90945</v>
      </c>
      <c r="H22" s="23">
        <v>86790</v>
      </c>
      <c r="I22" s="23">
        <v>86028</v>
      </c>
      <c r="J22" s="23">
        <v>90252</v>
      </c>
      <c r="K22" s="23">
        <v>98665</v>
      </c>
      <c r="L22" s="23">
        <v>96700</v>
      </c>
      <c r="M22" s="23">
        <v>89484</v>
      </c>
      <c r="N22" s="23">
        <v>89844</v>
      </c>
      <c r="O22" s="23">
        <v>85309</v>
      </c>
      <c r="P22" s="23">
        <v>87737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34738</v>
      </c>
      <c r="F23" s="23">
        <v>34031</v>
      </c>
      <c r="G23" s="23">
        <v>35582</v>
      </c>
      <c r="H23" s="23">
        <v>40192</v>
      </c>
      <c r="I23" s="23">
        <v>35707</v>
      </c>
      <c r="J23" s="23">
        <v>36978</v>
      </c>
      <c r="K23" s="23">
        <v>31944</v>
      </c>
      <c r="L23" s="23">
        <v>37636</v>
      </c>
      <c r="M23" s="23">
        <v>35887</v>
      </c>
      <c r="N23" s="23">
        <v>37686</v>
      </c>
      <c r="O23" s="23">
        <v>40282</v>
      </c>
      <c r="P23" s="23">
        <v>36377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>
        <v>98184</v>
      </c>
      <c r="F27" s="23">
        <v>101251</v>
      </c>
      <c r="G27" s="23">
        <v>108339</v>
      </c>
      <c r="H27" s="23">
        <v>105504</v>
      </c>
      <c r="I27" s="23">
        <v>103631</v>
      </c>
      <c r="J27" s="23">
        <v>107325</v>
      </c>
      <c r="K27" s="23">
        <v>115128</v>
      </c>
      <c r="L27" s="23">
        <v>113669</v>
      </c>
      <c r="M27" s="23">
        <v>108239</v>
      </c>
      <c r="N27" s="23">
        <v>109902</v>
      </c>
      <c r="O27" s="23">
        <v>105459</v>
      </c>
      <c r="P27" s="23">
        <v>104391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>
        <v>24990</v>
      </c>
      <c r="F28" s="23">
        <v>22904</v>
      </c>
      <c r="G28" s="23">
        <v>24890</v>
      </c>
      <c r="H28" s="23">
        <v>24987</v>
      </c>
      <c r="I28" s="23">
        <v>25125</v>
      </c>
      <c r="J28" s="23">
        <v>24959</v>
      </c>
      <c r="K28" s="23">
        <v>20654</v>
      </c>
      <c r="L28" s="23">
        <v>24425</v>
      </c>
      <c r="M28" s="23">
        <v>24798</v>
      </c>
      <c r="N28" s="23">
        <v>25806</v>
      </c>
      <c r="O28" s="23">
        <v>25685</v>
      </c>
      <c r="P28" s="23">
        <v>25744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38936</v>
      </c>
      <c r="F29" s="23">
        <v>44354</v>
      </c>
      <c r="G29" s="23">
        <v>42333</v>
      </c>
      <c r="H29" s="23">
        <v>46369</v>
      </c>
      <c r="I29" s="23">
        <v>41587</v>
      </c>
      <c r="J29" s="23">
        <v>44781</v>
      </c>
      <c r="K29" s="23">
        <v>49049</v>
      </c>
      <c r="L29" s="23">
        <v>48010</v>
      </c>
      <c r="M29" s="23">
        <v>41934</v>
      </c>
      <c r="N29" s="23">
        <v>42329</v>
      </c>
      <c r="O29" s="23">
        <v>39360</v>
      </c>
      <c r="P29" s="23">
        <v>45646</v>
      </c>
    </row>
    <row r="30" spans="1:16" s="49" customFormat="1" ht="22.5" customHeight="1" x14ac:dyDescent="0.25">
      <c r="A30" s="51"/>
      <c r="B30" s="52">
        <v>321</v>
      </c>
      <c r="C30" s="53" t="s">
        <v>31</v>
      </c>
      <c r="D30" s="54"/>
      <c r="E30" s="24">
        <v>46368</v>
      </c>
      <c r="F30" s="24">
        <v>52004</v>
      </c>
      <c r="G30" s="24">
        <v>50404</v>
      </c>
      <c r="H30" s="24">
        <v>55540</v>
      </c>
      <c r="I30" s="24">
        <v>49560</v>
      </c>
      <c r="J30" s="24">
        <v>52657</v>
      </c>
      <c r="K30" s="24">
        <v>55961</v>
      </c>
      <c r="L30" s="24">
        <v>55814</v>
      </c>
      <c r="M30" s="24">
        <v>50198</v>
      </c>
      <c r="N30" s="24">
        <v>50855</v>
      </c>
      <c r="O30" s="24">
        <v>48635</v>
      </c>
      <c r="P30" s="24">
        <v>52939</v>
      </c>
    </row>
    <row r="31" spans="1:16" s="49" customFormat="1" ht="22.5" hidden="1" customHeight="1" x14ac:dyDescent="0.25">
      <c r="A31" s="51"/>
      <c r="B31" s="46"/>
      <c r="C31" s="43"/>
      <c r="D31" s="4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50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42</v>
      </c>
      <c r="C10" s="83"/>
      <c r="D10" s="56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91832</v>
      </c>
      <c r="F11" s="23">
        <v>95950</v>
      </c>
      <c r="G11" s="23">
        <v>99331</v>
      </c>
      <c r="H11" s="23">
        <v>99887</v>
      </c>
      <c r="I11" s="23">
        <v>104265</v>
      </c>
      <c r="J11" s="23">
        <v>100741</v>
      </c>
      <c r="K11" s="23">
        <v>103628</v>
      </c>
      <c r="L11" s="23">
        <v>102352</v>
      </c>
      <c r="M11" s="23">
        <v>101511</v>
      </c>
      <c r="N11" s="23">
        <v>99977</v>
      </c>
      <c r="O11" s="23">
        <v>96013</v>
      </c>
      <c r="P11" s="23">
        <v>97674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49002</v>
      </c>
      <c r="F12" s="23">
        <v>46907</v>
      </c>
      <c r="G12" s="23">
        <v>49559</v>
      </c>
      <c r="H12" s="23">
        <v>50742</v>
      </c>
      <c r="I12" s="23">
        <v>50140</v>
      </c>
      <c r="J12" s="23">
        <v>50610</v>
      </c>
      <c r="K12" s="23">
        <v>46158</v>
      </c>
      <c r="L12" s="23">
        <v>49442</v>
      </c>
      <c r="M12" s="23">
        <v>48671</v>
      </c>
      <c r="N12" s="23">
        <v>51015</v>
      </c>
      <c r="O12" s="23">
        <v>50804</v>
      </c>
      <c r="P12" s="23">
        <v>50829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>
        <v>32048</v>
      </c>
      <c r="F13" s="23">
        <v>33290</v>
      </c>
      <c r="G13" s="23">
        <v>36340</v>
      </c>
      <c r="H13" s="23">
        <v>37984</v>
      </c>
      <c r="I13" s="23">
        <v>40831</v>
      </c>
      <c r="J13" s="23">
        <v>37638</v>
      </c>
      <c r="K13" s="23">
        <v>42532</v>
      </c>
      <c r="L13" s="23">
        <v>42851</v>
      </c>
      <c r="M13" s="23">
        <v>38258</v>
      </c>
      <c r="N13" s="23">
        <v>37456</v>
      </c>
      <c r="O13" s="23">
        <v>32886</v>
      </c>
      <c r="P13" s="23">
        <v>34701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>
        <v>8366</v>
      </c>
      <c r="F14" s="23">
        <v>7845</v>
      </c>
      <c r="G14" s="23">
        <v>9198</v>
      </c>
      <c r="H14" s="23">
        <v>9109</v>
      </c>
      <c r="I14" s="23">
        <v>8848</v>
      </c>
      <c r="J14" s="23">
        <v>9103</v>
      </c>
      <c r="K14" s="23">
        <v>8523</v>
      </c>
      <c r="L14" s="23">
        <v>8202</v>
      </c>
      <c r="M14" s="23">
        <v>33009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>
        <v>49878</v>
      </c>
      <c r="F15" s="23">
        <v>52541</v>
      </c>
      <c r="G15" s="23">
        <v>55208</v>
      </c>
      <c r="H15" s="23">
        <v>56450</v>
      </c>
      <c r="I15" s="23">
        <v>60249</v>
      </c>
      <c r="J15" s="23">
        <v>55046</v>
      </c>
      <c r="K15" s="23">
        <v>58084</v>
      </c>
      <c r="L15" s="23">
        <v>59484</v>
      </c>
      <c r="M15" s="23">
        <v>56344</v>
      </c>
      <c r="N15" s="23">
        <v>56348</v>
      </c>
      <c r="O15" s="23">
        <v>54051</v>
      </c>
      <c r="P15" s="23">
        <v>55947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>
        <v>114454</v>
      </c>
      <c r="F16" s="23">
        <v>117397</v>
      </c>
      <c r="G16" s="23">
        <v>123606</v>
      </c>
      <c r="H16" s="23">
        <v>122911</v>
      </c>
      <c r="I16" s="23">
        <v>128114</v>
      </c>
      <c r="J16" s="23">
        <v>125293</v>
      </c>
      <c r="K16" s="23">
        <v>124062</v>
      </c>
      <c r="L16" s="23">
        <v>124540</v>
      </c>
      <c r="M16" s="23">
        <v>124791</v>
      </c>
      <c r="N16" s="23">
        <v>124336</v>
      </c>
      <c r="O16" s="23">
        <v>120857</v>
      </c>
      <c r="P16" s="23">
        <v>121161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>
        <v>28845</v>
      </c>
      <c r="F17" s="23">
        <v>28779</v>
      </c>
      <c r="G17" s="23">
        <v>30208</v>
      </c>
      <c r="H17" s="23">
        <v>31414</v>
      </c>
      <c r="I17" s="23">
        <v>30818</v>
      </c>
      <c r="J17" s="23">
        <v>30047</v>
      </c>
      <c r="K17" s="23">
        <v>28602</v>
      </c>
      <c r="L17" s="23">
        <v>29183</v>
      </c>
      <c r="M17" s="23">
        <v>31104</v>
      </c>
      <c r="N17" s="23">
        <v>30533</v>
      </c>
      <c r="O17" s="23">
        <v>32394</v>
      </c>
      <c r="P17" s="23">
        <v>30575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58149</v>
      </c>
      <c r="F18" s="23">
        <v>57103</v>
      </c>
      <c r="G18" s="23">
        <v>59022</v>
      </c>
      <c r="H18" s="23">
        <v>55864</v>
      </c>
      <c r="I18" s="23">
        <v>58275</v>
      </c>
      <c r="J18" s="23">
        <v>57881</v>
      </c>
      <c r="K18" s="23">
        <v>59414</v>
      </c>
      <c r="L18" s="23">
        <v>56623</v>
      </c>
      <c r="M18" s="23">
        <v>55641</v>
      </c>
      <c r="N18" s="23">
        <v>55382</v>
      </c>
      <c r="O18" s="23">
        <v>54155</v>
      </c>
      <c r="P18" s="23">
        <v>54961</v>
      </c>
    </row>
    <row r="19" spans="1:16" s="49" customFormat="1" ht="22.5" customHeight="1" x14ac:dyDescent="0.25">
      <c r="A19" s="48"/>
      <c r="B19" s="46">
        <v>321</v>
      </c>
      <c r="C19" s="43" t="s">
        <v>31</v>
      </c>
      <c r="D19" s="44"/>
      <c r="E19" s="23">
        <v>69435</v>
      </c>
      <c r="F19" s="23">
        <v>68067</v>
      </c>
      <c r="G19" s="23">
        <v>70283</v>
      </c>
      <c r="H19" s="23">
        <v>67738</v>
      </c>
      <c r="I19" s="23">
        <v>70421</v>
      </c>
      <c r="J19" s="23">
        <v>70196</v>
      </c>
      <c r="K19" s="23">
        <v>70035</v>
      </c>
      <c r="L19" s="23">
        <v>67688</v>
      </c>
      <c r="M19" s="23">
        <v>68712</v>
      </c>
      <c r="N19" s="23">
        <v>68769</v>
      </c>
      <c r="O19" s="23">
        <v>66251</v>
      </c>
      <c r="P19" s="23">
        <v>66822</v>
      </c>
    </row>
    <row r="20" spans="1:16" s="49" customFormat="1" ht="22.5" hidden="1" customHeight="1" x14ac:dyDescent="0.25">
      <c r="A20" s="48"/>
      <c r="B20" s="46"/>
      <c r="C20" s="43"/>
      <c r="D20" s="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40" customFormat="1" ht="22.5" customHeight="1" x14ac:dyDescent="0.25">
      <c r="A21" s="36"/>
      <c r="B21" s="83" t="s">
        <v>32</v>
      </c>
      <c r="C21" s="83"/>
      <c r="D21" s="5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80311</v>
      </c>
      <c r="F22" s="23">
        <v>88331</v>
      </c>
      <c r="G22" s="23">
        <v>88916</v>
      </c>
      <c r="H22" s="23">
        <v>83626</v>
      </c>
      <c r="I22" s="23">
        <v>84355</v>
      </c>
      <c r="J22" s="23">
        <v>88198</v>
      </c>
      <c r="K22" s="23">
        <v>98081</v>
      </c>
      <c r="L22" s="23">
        <v>94623</v>
      </c>
      <c r="M22" s="23">
        <v>89196</v>
      </c>
      <c r="N22" s="23">
        <v>83800</v>
      </c>
      <c r="O22" s="23">
        <v>75022</v>
      </c>
      <c r="P22" s="23">
        <v>86375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33135</v>
      </c>
      <c r="F23" s="23">
        <v>33613</v>
      </c>
      <c r="G23" s="23">
        <v>36804</v>
      </c>
      <c r="H23" s="23">
        <v>35473</v>
      </c>
      <c r="I23" s="23">
        <v>35481</v>
      </c>
      <c r="J23" s="23">
        <v>36062</v>
      </c>
      <c r="K23" s="23">
        <v>30190</v>
      </c>
      <c r="L23" s="23">
        <v>35301</v>
      </c>
      <c r="M23" s="23">
        <v>35475</v>
      </c>
      <c r="N23" s="23">
        <v>34530</v>
      </c>
      <c r="O23" s="23">
        <v>42251</v>
      </c>
      <c r="P23" s="23">
        <v>35838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>
        <v>31631</v>
      </c>
      <c r="F24" s="23">
        <v>31861</v>
      </c>
      <c r="G24" s="23">
        <v>35930</v>
      </c>
      <c r="H24" s="23">
        <v>31835</v>
      </c>
      <c r="I24" s="23">
        <v>36099</v>
      </c>
      <c r="J24" s="23">
        <v>33010</v>
      </c>
      <c r="K24" s="23">
        <v>42747</v>
      </c>
      <c r="L24" s="23">
        <v>41051</v>
      </c>
      <c r="M24" s="23">
        <v>35705</v>
      </c>
      <c r="N24" s="23">
        <v>31336</v>
      </c>
      <c r="O24" s="23">
        <v>25155</v>
      </c>
      <c r="P24" s="23">
        <v>33211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>
        <v>5735</v>
      </c>
      <c r="F25" s="23">
        <v>4859</v>
      </c>
      <c r="G25" s="23">
        <v>7210</v>
      </c>
      <c r="H25" s="23">
        <v>6319</v>
      </c>
      <c r="I25" s="23">
        <v>6278</v>
      </c>
      <c r="J25" s="23">
        <v>6416</v>
      </c>
      <c r="K25" s="23">
        <v>5899</v>
      </c>
      <c r="L25" s="23">
        <v>5850</v>
      </c>
      <c r="M25" s="23">
        <v>28444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>
        <v>48997</v>
      </c>
      <c r="F26" s="23">
        <v>49141</v>
      </c>
      <c r="G26" s="23">
        <v>52288</v>
      </c>
      <c r="H26" s="23">
        <v>48138</v>
      </c>
      <c r="I26" s="23">
        <v>52122</v>
      </c>
      <c r="J26" s="23">
        <v>49746</v>
      </c>
      <c r="K26" s="23">
        <v>57096</v>
      </c>
      <c r="L26" s="23">
        <v>55376</v>
      </c>
      <c r="M26" s="23">
        <v>53039</v>
      </c>
      <c r="N26" s="23">
        <v>48231</v>
      </c>
      <c r="O26" s="23">
        <v>42469</v>
      </c>
      <c r="P26" s="23">
        <v>49556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>
        <v>97841</v>
      </c>
      <c r="F27" s="23">
        <v>103660</v>
      </c>
      <c r="G27" s="23">
        <v>106485</v>
      </c>
      <c r="H27" s="23">
        <v>101348</v>
      </c>
      <c r="I27" s="23">
        <v>100502</v>
      </c>
      <c r="J27" s="23">
        <v>104610</v>
      </c>
      <c r="K27" s="23">
        <v>112369</v>
      </c>
      <c r="L27" s="23">
        <v>111079</v>
      </c>
      <c r="M27" s="23">
        <v>105757</v>
      </c>
      <c r="N27" s="23">
        <v>102116</v>
      </c>
      <c r="O27" s="23">
        <v>101642</v>
      </c>
      <c r="P27" s="23">
        <v>102266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>
        <v>23482</v>
      </c>
      <c r="F28" s="23">
        <v>22427</v>
      </c>
      <c r="G28" s="23">
        <v>25140</v>
      </c>
      <c r="H28" s="23">
        <v>24157</v>
      </c>
      <c r="I28" s="23">
        <v>25377</v>
      </c>
      <c r="J28" s="23">
        <v>23978</v>
      </c>
      <c r="K28" s="23">
        <v>21988</v>
      </c>
      <c r="L28" s="23">
        <v>24753</v>
      </c>
      <c r="M28" s="23">
        <v>24277</v>
      </c>
      <c r="N28" s="23">
        <v>25721</v>
      </c>
      <c r="O28" s="23">
        <v>27940</v>
      </c>
      <c r="P28" s="23">
        <v>27732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38762</v>
      </c>
      <c r="F29" s="23">
        <v>45791</v>
      </c>
      <c r="G29" s="23">
        <v>47353</v>
      </c>
      <c r="H29" s="23">
        <v>41181</v>
      </c>
      <c r="I29" s="23">
        <v>40891</v>
      </c>
      <c r="J29" s="23">
        <v>42891</v>
      </c>
      <c r="K29" s="23">
        <v>46475</v>
      </c>
      <c r="L29" s="23">
        <v>45916</v>
      </c>
      <c r="M29" s="23">
        <v>41958</v>
      </c>
      <c r="N29" s="23">
        <v>38814</v>
      </c>
      <c r="O29" s="23">
        <v>35914</v>
      </c>
      <c r="P29" s="23">
        <v>43007</v>
      </c>
    </row>
    <row r="30" spans="1:16" s="49" customFormat="1" ht="22.5" customHeight="1" x14ac:dyDescent="0.25">
      <c r="A30" s="51"/>
      <c r="B30" s="52">
        <v>321</v>
      </c>
      <c r="C30" s="53" t="s">
        <v>31</v>
      </c>
      <c r="D30" s="54"/>
      <c r="E30" s="24">
        <v>46626</v>
      </c>
      <c r="F30" s="24">
        <v>53014</v>
      </c>
      <c r="G30" s="24">
        <v>55745</v>
      </c>
      <c r="H30" s="24">
        <v>49265</v>
      </c>
      <c r="I30" s="24">
        <v>48780</v>
      </c>
      <c r="J30" s="24">
        <v>50804</v>
      </c>
      <c r="K30" s="24">
        <v>53651</v>
      </c>
      <c r="L30" s="24">
        <v>53081</v>
      </c>
      <c r="M30" s="24">
        <v>50354</v>
      </c>
      <c r="N30" s="24">
        <v>47955</v>
      </c>
      <c r="O30" s="24">
        <v>44932</v>
      </c>
      <c r="P30" s="24">
        <v>51411</v>
      </c>
    </row>
    <row r="31" spans="1:16" s="49" customFormat="1" ht="22.5" hidden="1" customHeight="1" x14ac:dyDescent="0.25">
      <c r="A31" s="51"/>
      <c r="B31" s="46"/>
      <c r="C31" s="43"/>
      <c r="D31" s="4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78" orientation="landscape" horizontalDpi="4294967292" verticalDpi="4294967292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12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42</v>
      </c>
      <c r="C10" s="83"/>
      <c r="D10" s="56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90875</v>
      </c>
      <c r="F11" s="23">
        <v>96038</v>
      </c>
      <c r="G11" s="23">
        <v>96350</v>
      </c>
      <c r="H11" s="23">
        <v>98318</v>
      </c>
      <c r="I11" s="23">
        <v>96299</v>
      </c>
      <c r="J11" s="23">
        <v>100905</v>
      </c>
      <c r="K11" s="23">
        <v>106138</v>
      </c>
      <c r="L11" s="23">
        <v>102770</v>
      </c>
      <c r="M11" s="23">
        <v>99991</v>
      </c>
      <c r="N11" s="23">
        <v>100390</v>
      </c>
      <c r="O11" s="23">
        <v>94886</v>
      </c>
      <c r="P11" s="23">
        <v>96933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47687</v>
      </c>
      <c r="F12" s="23">
        <v>48045</v>
      </c>
      <c r="G12" s="23">
        <v>50700</v>
      </c>
      <c r="H12" s="23">
        <v>50877</v>
      </c>
      <c r="I12" s="23">
        <v>52056</v>
      </c>
      <c r="J12" s="23">
        <v>51718</v>
      </c>
      <c r="K12" s="23">
        <v>50489</v>
      </c>
      <c r="L12" s="23">
        <v>50201</v>
      </c>
      <c r="M12" s="23">
        <v>49550</v>
      </c>
      <c r="N12" s="23">
        <v>51402</v>
      </c>
      <c r="O12" s="23">
        <v>51198</v>
      </c>
      <c r="P12" s="23">
        <v>50659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>
        <v>31030</v>
      </c>
      <c r="F13" s="23">
        <v>33102</v>
      </c>
      <c r="G13" s="23">
        <v>35418</v>
      </c>
      <c r="H13" s="23">
        <v>40268</v>
      </c>
      <c r="I13" s="23">
        <v>35976</v>
      </c>
      <c r="J13" s="23">
        <v>39326</v>
      </c>
      <c r="K13" s="23">
        <v>45607</v>
      </c>
      <c r="L13" s="23">
        <v>43368</v>
      </c>
      <c r="M13" s="23">
        <v>38932</v>
      </c>
      <c r="N13" s="23">
        <v>37749</v>
      </c>
      <c r="O13" s="23">
        <v>32142</v>
      </c>
      <c r="P13" s="23">
        <v>33612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>
        <v>7573</v>
      </c>
      <c r="F14" s="23">
        <v>7867</v>
      </c>
      <c r="G14" s="23">
        <v>9276</v>
      </c>
      <c r="H14" s="23">
        <v>8060</v>
      </c>
      <c r="I14" s="23">
        <v>8454</v>
      </c>
      <c r="J14" s="23">
        <v>8110</v>
      </c>
      <c r="K14" s="23">
        <v>8155</v>
      </c>
      <c r="L14" s="23">
        <v>7549</v>
      </c>
      <c r="M14" s="23">
        <v>8371</v>
      </c>
      <c r="N14" s="23">
        <v>12765</v>
      </c>
      <c r="O14" s="23">
        <v>10367</v>
      </c>
      <c r="P14" s="23">
        <v>8175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>
        <v>50683</v>
      </c>
      <c r="F15" s="23">
        <v>53454</v>
      </c>
      <c r="G15" s="23">
        <v>54810</v>
      </c>
      <c r="H15" s="23">
        <v>58354</v>
      </c>
      <c r="I15" s="23">
        <v>55853</v>
      </c>
      <c r="J15" s="23">
        <v>59193</v>
      </c>
      <c r="K15" s="23">
        <v>62537</v>
      </c>
      <c r="L15" s="23">
        <v>61101</v>
      </c>
      <c r="M15" s="23">
        <v>57754</v>
      </c>
      <c r="N15" s="23">
        <v>57395</v>
      </c>
      <c r="O15" s="23">
        <v>53013</v>
      </c>
      <c r="P15" s="23">
        <v>54002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>
        <v>115648</v>
      </c>
      <c r="F16" s="23">
        <v>119832</v>
      </c>
      <c r="G16" s="23">
        <v>122300</v>
      </c>
      <c r="H16" s="23">
        <v>125206</v>
      </c>
      <c r="I16" s="23">
        <v>122800</v>
      </c>
      <c r="J16" s="23">
        <v>127682</v>
      </c>
      <c r="K16" s="23">
        <v>129047</v>
      </c>
      <c r="L16" s="23">
        <v>128343</v>
      </c>
      <c r="M16" s="23">
        <v>125669</v>
      </c>
      <c r="N16" s="23">
        <v>125374</v>
      </c>
      <c r="O16" s="23">
        <v>119596</v>
      </c>
      <c r="P16" s="23">
        <v>117025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>
        <v>28861</v>
      </c>
      <c r="F17" s="23">
        <v>29859</v>
      </c>
      <c r="G17" s="23">
        <v>30181</v>
      </c>
      <c r="H17" s="23">
        <v>30667</v>
      </c>
      <c r="I17" s="23">
        <v>30933</v>
      </c>
      <c r="J17" s="23">
        <v>31650</v>
      </c>
      <c r="K17" s="23">
        <v>29904</v>
      </c>
      <c r="L17" s="23">
        <v>29668</v>
      </c>
      <c r="M17" s="23">
        <v>29150</v>
      </c>
      <c r="N17" s="23">
        <v>30336</v>
      </c>
      <c r="O17" s="23">
        <v>30821</v>
      </c>
      <c r="P17" s="23">
        <v>31537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53766</v>
      </c>
      <c r="F18" s="23">
        <v>55112</v>
      </c>
      <c r="G18" s="23">
        <v>59060</v>
      </c>
      <c r="H18" s="23">
        <v>57147</v>
      </c>
      <c r="I18" s="23">
        <v>57684</v>
      </c>
      <c r="J18" s="23">
        <v>59401</v>
      </c>
      <c r="K18" s="23">
        <v>60763</v>
      </c>
      <c r="L18" s="23">
        <v>59027</v>
      </c>
      <c r="M18" s="23">
        <v>59887</v>
      </c>
      <c r="N18" s="23">
        <v>60250</v>
      </c>
      <c r="O18" s="23">
        <v>55167</v>
      </c>
      <c r="P18" s="23">
        <v>56567</v>
      </c>
    </row>
    <row r="19" spans="1:16" s="49" customFormat="1" ht="22.5" customHeight="1" x14ac:dyDescent="0.25">
      <c r="A19" s="48"/>
      <c r="B19" s="46">
        <v>321</v>
      </c>
      <c r="C19" s="43" t="s">
        <v>31</v>
      </c>
      <c r="D19" s="44"/>
      <c r="E19" s="23">
        <v>64556</v>
      </c>
      <c r="F19" s="23">
        <v>66129</v>
      </c>
      <c r="G19" s="23">
        <v>70678</v>
      </c>
      <c r="H19" s="23">
        <v>68340</v>
      </c>
      <c r="I19" s="23">
        <v>68856</v>
      </c>
      <c r="J19" s="23">
        <v>70644</v>
      </c>
      <c r="K19" s="23">
        <v>71768</v>
      </c>
      <c r="L19" s="23">
        <v>69124</v>
      </c>
      <c r="M19" s="23">
        <v>71316</v>
      </c>
      <c r="N19" s="23">
        <v>72327</v>
      </c>
      <c r="O19" s="23">
        <v>66406</v>
      </c>
      <c r="P19" s="23">
        <v>67830</v>
      </c>
    </row>
    <row r="20" spans="1:16" s="49" customFormat="1" ht="22.5" hidden="1" customHeight="1" x14ac:dyDescent="0.25">
      <c r="A20" s="48"/>
      <c r="B20" s="46"/>
      <c r="C20" s="43"/>
      <c r="D20" s="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40" customFormat="1" ht="22.5" customHeight="1" x14ac:dyDescent="0.25">
      <c r="A21" s="36"/>
      <c r="B21" s="83" t="s">
        <v>32</v>
      </c>
      <c r="C21" s="83"/>
      <c r="D21" s="5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77531</v>
      </c>
      <c r="F22" s="23">
        <v>92532</v>
      </c>
      <c r="G22" s="23">
        <v>89203</v>
      </c>
      <c r="H22" s="23">
        <v>84845</v>
      </c>
      <c r="I22" s="23">
        <v>80863</v>
      </c>
      <c r="J22" s="23">
        <v>88760</v>
      </c>
      <c r="K22" s="23">
        <v>98225</v>
      </c>
      <c r="L22" s="23">
        <v>100038</v>
      </c>
      <c r="M22" s="23">
        <v>91778</v>
      </c>
      <c r="N22" s="23">
        <v>86303</v>
      </c>
      <c r="O22" s="23">
        <v>77383</v>
      </c>
      <c r="P22" s="23">
        <v>76704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33112</v>
      </c>
      <c r="F23" s="23">
        <v>34807</v>
      </c>
      <c r="G23" s="23">
        <v>37015</v>
      </c>
      <c r="H23" s="23">
        <v>37631</v>
      </c>
      <c r="I23" s="23">
        <v>36516</v>
      </c>
      <c r="J23" s="23">
        <v>37643</v>
      </c>
      <c r="K23" s="23">
        <v>32368</v>
      </c>
      <c r="L23" s="23">
        <v>35011</v>
      </c>
      <c r="M23" s="23">
        <v>35065</v>
      </c>
      <c r="N23" s="23">
        <v>38174</v>
      </c>
      <c r="O23" s="23">
        <v>37168</v>
      </c>
      <c r="P23" s="23">
        <v>35380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>
        <v>29737</v>
      </c>
      <c r="F24" s="23">
        <v>32705</v>
      </c>
      <c r="G24" s="23">
        <v>32181</v>
      </c>
      <c r="H24" s="23">
        <v>33597</v>
      </c>
      <c r="I24" s="23">
        <v>29060</v>
      </c>
      <c r="J24" s="23">
        <v>36094</v>
      </c>
      <c r="K24" s="23">
        <v>43203</v>
      </c>
      <c r="L24" s="23">
        <v>45270</v>
      </c>
      <c r="M24" s="23">
        <v>38596</v>
      </c>
      <c r="N24" s="23">
        <v>32397</v>
      </c>
      <c r="O24" s="23">
        <v>24519</v>
      </c>
      <c r="P24" s="23">
        <v>24933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>
        <v>4972</v>
      </c>
      <c r="F25" s="23">
        <v>4979</v>
      </c>
      <c r="G25" s="23">
        <v>6965</v>
      </c>
      <c r="H25" s="23">
        <v>5631</v>
      </c>
      <c r="I25" s="23">
        <v>5904</v>
      </c>
      <c r="J25" s="23">
        <v>5812</v>
      </c>
      <c r="K25" s="23">
        <v>5247</v>
      </c>
      <c r="L25" s="23">
        <v>5372</v>
      </c>
      <c r="M25" s="23">
        <v>5772</v>
      </c>
      <c r="N25" s="23">
        <v>8930</v>
      </c>
      <c r="O25" s="23">
        <v>6755</v>
      </c>
      <c r="P25" s="23">
        <v>5856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>
        <v>46424</v>
      </c>
      <c r="F26" s="23">
        <v>50857</v>
      </c>
      <c r="G26" s="23">
        <v>48406</v>
      </c>
      <c r="H26" s="23">
        <v>50646</v>
      </c>
      <c r="I26" s="23">
        <v>48085</v>
      </c>
      <c r="J26" s="23">
        <v>54243</v>
      </c>
      <c r="K26" s="23">
        <v>57482</v>
      </c>
      <c r="L26" s="23">
        <v>61484</v>
      </c>
      <c r="M26" s="23">
        <v>56045</v>
      </c>
      <c r="N26" s="23">
        <v>49210</v>
      </c>
      <c r="O26" s="23">
        <v>43001</v>
      </c>
      <c r="P26" s="23">
        <v>42739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>
        <v>95492</v>
      </c>
      <c r="F27" s="23">
        <v>110118</v>
      </c>
      <c r="G27" s="23">
        <v>106633</v>
      </c>
      <c r="H27" s="23">
        <v>104763</v>
      </c>
      <c r="I27" s="23">
        <v>100639</v>
      </c>
      <c r="J27" s="23">
        <v>106834</v>
      </c>
      <c r="K27" s="23">
        <v>113915</v>
      </c>
      <c r="L27" s="23">
        <v>118771</v>
      </c>
      <c r="M27" s="23">
        <v>110443</v>
      </c>
      <c r="N27" s="23">
        <v>106832</v>
      </c>
      <c r="O27" s="23">
        <v>97379</v>
      </c>
      <c r="P27" s="23">
        <v>93946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>
        <v>24430</v>
      </c>
      <c r="F28" s="23">
        <v>24108</v>
      </c>
      <c r="G28" s="23">
        <v>23570</v>
      </c>
      <c r="H28" s="23">
        <v>25547</v>
      </c>
      <c r="I28" s="23">
        <v>24724</v>
      </c>
      <c r="J28" s="23">
        <v>23831</v>
      </c>
      <c r="K28" s="23">
        <v>22991</v>
      </c>
      <c r="L28" s="23">
        <v>24319</v>
      </c>
      <c r="M28" s="23">
        <v>24765</v>
      </c>
      <c r="N28" s="23">
        <v>28727</v>
      </c>
      <c r="O28" s="23">
        <v>27808</v>
      </c>
      <c r="P28" s="23">
        <v>28304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36262</v>
      </c>
      <c r="F29" s="23">
        <v>46764</v>
      </c>
      <c r="G29" s="23">
        <v>47009</v>
      </c>
      <c r="H29" s="23">
        <v>42343</v>
      </c>
      <c r="I29" s="23">
        <v>39638</v>
      </c>
      <c r="J29" s="23">
        <v>41380</v>
      </c>
      <c r="K29" s="23">
        <v>46909</v>
      </c>
      <c r="L29" s="23">
        <v>45961</v>
      </c>
      <c r="M29" s="23">
        <v>40733</v>
      </c>
      <c r="N29" s="23">
        <v>41321</v>
      </c>
      <c r="O29" s="23">
        <v>37029</v>
      </c>
      <c r="P29" s="23">
        <v>38860</v>
      </c>
    </row>
    <row r="30" spans="1:16" s="49" customFormat="1" ht="22.5" customHeight="1" x14ac:dyDescent="0.25">
      <c r="A30" s="51"/>
      <c r="B30" s="52">
        <v>321</v>
      </c>
      <c r="C30" s="53" t="s">
        <v>31</v>
      </c>
      <c r="D30" s="54"/>
      <c r="E30" s="24">
        <v>43910</v>
      </c>
      <c r="F30" s="24">
        <v>54560</v>
      </c>
      <c r="G30" s="24">
        <v>54673</v>
      </c>
      <c r="H30" s="24">
        <v>50436</v>
      </c>
      <c r="I30" s="24">
        <v>47651</v>
      </c>
      <c r="J30" s="24">
        <v>48750</v>
      </c>
      <c r="K30" s="24">
        <v>53595</v>
      </c>
      <c r="L30" s="24">
        <v>53324</v>
      </c>
      <c r="M30" s="24">
        <v>48606</v>
      </c>
      <c r="N30" s="24">
        <v>49363</v>
      </c>
      <c r="O30" s="24">
        <v>45474</v>
      </c>
      <c r="P30" s="24">
        <v>46825</v>
      </c>
    </row>
    <row r="31" spans="1:16" s="49" customFormat="1" ht="22.5" hidden="1" customHeight="1" x14ac:dyDescent="0.25">
      <c r="A31" s="51"/>
      <c r="B31" s="46"/>
      <c r="C31" s="43"/>
      <c r="D31" s="4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45" customFormat="1" ht="6.75" customHeight="1" x14ac:dyDescent="0.25"/>
    <row r="33" spans="2:16" s="45" customFormat="1" ht="13.5" customHeight="1" x14ac:dyDescent="0.25">
      <c r="B33" s="84" t="s">
        <v>54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</sheetData>
  <mergeCells count="11">
    <mergeCell ref="B33:P33"/>
    <mergeCell ref="B10:C10"/>
    <mergeCell ref="B21:C21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78" orientation="landscape" horizontalDpi="4294967292" verticalDpi="4294967292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13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42</v>
      </c>
      <c r="C10" s="83"/>
      <c r="D10" s="56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89943</v>
      </c>
      <c r="F11" s="23">
        <v>89405</v>
      </c>
      <c r="G11" s="23">
        <v>96628</v>
      </c>
      <c r="H11" s="23">
        <v>99357</v>
      </c>
      <c r="I11" s="23">
        <v>101349</v>
      </c>
      <c r="J11" s="23">
        <v>97678</v>
      </c>
      <c r="K11" s="23">
        <v>101812</v>
      </c>
      <c r="L11" s="23">
        <v>101381</v>
      </c>
      <c r="M11" s="23">
        <v>95650</v>
      </c>
      <c r="N11" s="23">
        <v>100867</v>
      </c>
      <c r="O11" s="23">
        <v>93755</v>
      </c>
      <c r="P11" s="23">
        <v>92337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49562</v>
      </c>
      <c r="F12" s="23">
        <v>48665</v>
      </c>
      <c r="G12" s="23">
        <v>52357</v>
      </c>
      <c r="H12" s="23">
        <v>52916</v>
      </c>
      <c r="I12" s="23">
        <v>50745</v>
      </c>
      <c r="J12" s="23">
        <v>53181</v>
      </c>
      <c r="K12" s="23">
        <v>50655</v>
      </c>
      <c r="L12" s="23">
        <v>50902</v>
      </c>
      <c r="M12" s="23">
        <v>53460</v>
      </c>
      <c r="N12" s="23">
        <v>54102</v>
      </c>
      <c r="O12" s="23">
        <v>52190</v>
      </c>
      <c r="P12" s="23">
        <v>49258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>
        <v>29253</v>
      </c>
      <c r="F13" s="23">
        <v>33048</v>
      </c>
      <c r="G13" s="23">
        <v>35782</v>
      </c>
      <c r="H13" s="23">
        <v>37498</v>
      </c>
      <c r="I13" s="23">
        <v>38959</v>
      </c>
      <c r="J13" s="23">
        <v>35802</v>
      </c>
      <c r="K13" s="23">
        <v>44911</v>
      </c>
      <c r="L13" s="23">
        <v>42454</v>
      </c>
      <c r="M13" s="23">
        <v>37215</v>
      </c>
      <c r="N13" s="23">
        <v>37417</v>
      </c>
      <c r="O13" s="23">
        <v>31670</v>
      </c>
      <c r="P13" s="23">
        <v>32301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>
        <v>6975</v>
      </c>
      <c r="F14" s="23">
        <v>6682</v>
      </c>
      <c r="G14" s="23">
        <v>8540</v>
      </c>
      <c r="H14" s="23">
        <v>7664</v>
      </c>
      <c r="I14" s="23">
        <v>7923</v>
      </c>
      <c r="J14" s="23">
        <v>8773</v>
      </c>
      <c r="K14" s="23">
        <v>7773</v>
      </c>
      <c r="L14" s="23">
        <v>7490</v>
      </c>
      <c r="M14" s="23">
        <v>7890</v>
      </c>
      <c r="N14" s="23">
        <v>8391</v>
      </c>
      <c r="O14" s="23">
        <v>8444</v>
      </c>
      <c r="P14" s="23">
        <v>7435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>
        <v>48939</v>
      </c>
      <c r="F15" s="23">
        <v>52241</v>
      </c>
      <c r="G15" s="23">
        <v>56348</v>
      </c>
      <c r="H15" s="23">
        <v>57358</v>
      </c>
      <c r="I15" s="23">
        <v>59884</v>
      </c>
      <c r="J15" s="23">
        <v>56299</v>
      </c>
      <c r="K15" s="23">
        <v>60207</v>
      </c>
      <c r="L15" s="23">
        <v>58625</v>
      </c>
      <c r="M15" s="23">
        <v>55394</v>
      </c>
      <c r="N15" s="23">
        <v>56146</v>
      </c>
      <c r="O15" s="23">
        <v>51733</v>
      </c>
      <c r="P15" s="23">
        <v>53070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>
        <v>114406</v>
      </c>
      <c r="F16" s="23">
        <v>112190</v>
      </c>
      <c r="G16" s="23">
        <v>122856</v>
      </c>
      <c r="H16" s="23">
        <v>125100</v>
      </c>
      <c r="I16" s="23">
        <v>127350</v>
      </c>
      <c r="J16" s="23">
        <v>124493</v>
      </c>
      <c r="K16" s="23">
        <v>126522</v>
      </c>
      <c r="L16" s="23">
        <v>124671</v>
      </c>
      <c r="M16" s="23">
        <v>121101</v>
      </c>
      <c r="N16" s="23">
        <v>128058</v>
      </c>
      <c r="O16" s="23">
        <v>119771</v>
      </c>
      <c r="P16" s="23">
        <v>116555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>
        <v>29787</v>
      </c>
      <c r="F17" s="23">
        <v>28452</v>
      </c>
      <c r="G17" s="23">
        <v>30695</v>
      </c>
      <c r="H17" s="23">
        <v>30265</v>
      </c>
      <c r="I17" s="23">
        <v>30500</v>
      </c>
      <c r="J17" s="23">
        <v>30163</v>
      </c>
      <c r="K17" s="23">
        <v>27152</v>
      </c>
      <c r="L17" s="23">
        <v>29486</v>
      </c>
      <c r="M17" s="23">
        <v>29322</v>
      </c>
      <c r="N17" s="23">
        <v>30512</v>
      </c>
      <c r="O17" s="23">
        <v>30935</v>
      </c>
      <c r="P17" s="23">
        <v>29866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52675</v>
      </c>
      <c r="F18" s="23">
        <v>51310</v>
      </c>
      <c r="G18" s="23">
        <v>56591</v>
      </c>
      <c r="H18" s="23">
        <v>58278</v>
      </c>
      <c r="I18" s="23">
        <v>55517</v>
      </c>
      <c r="J18" s="23">
        <v>56506</v>
      </c>
      <c r="K18" s="23">
        <v>58854</v>
      </c>
      <c r="L18" s="23">
        <v>55494</v>
      </c>
      <c r="M18" s="23">
        <v>54656</v>
      </c>
      <c r="N18" s="23">
        <v>56085</v>
      </c>
      <c r="O18" s="23">
        <v>54762</v>
      </c>
      <c r="P18" s="23">
        <v>53425</v>
      </c>
    </row>
    <row r="19" spans="1:16" s="49" customFormat="1" ht="22.5" customHeight="1" x14ac:dyDescent="0.25">
      <c r="A19" s="48"/>
      <c r="B19" s="46">
        <v>321</v>
      </c>
      <c r="C19" s="43" t="s">
        <v>31</v>
      </c>
      <c r="D19" s="44"/>
      <c r="E19" s="23">
        <v>62193</v>
      </c>
      <c r="F19" s="23">
        <v>60590</v>
      </c>
      <c r="G19" s="23">
        <v>67369</v>
      </c>
      <c r="H19" s="23">
        <v>69271</v>
      </c>
      <c r="I19" s="23">
        <v>66420</v>
      </c>
      <c r="J19" s="23">
        <v>67055</v>
      </c>
      <c r="K19" s="23">
        <v>67836</v>
      </c>
      <c r="L19" s="23">
        <v>64936</v>
      </c>
      <c r="M19" s="23">
        <v>64788</v>
      </c>
      <c r="N19" s="23">
        <v>67292</v>
      </c>
      <c r="O19" s="23">
        <v>65687</v>
      </c>
      <c r="P19" s="23">
        <v>63702</v>
      </c>
    </row>
    <row r="20" spans="1:16" s="49" customFormat="1" ht="22.5" hidden="1" customHeight="1" x14ac:dyDescent="0.25">
      <c r="A20" s="48"/>
      <c r="B20" s="46"/>
      <c r="C20" s="43"/>
      <c r="D20" s="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40" customFormat="1" ht="22.5" customHeight="1" x14ac:dyDescent="0.25">
      <c r="A21" s="36"/>
      <c r="B21" s="83" t="s">
        <v>32</v>
      </c>
      <c r="C21" s="83"/>
      <c r="D21" s="5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79549</v>
      </c>
      <c r="F22" s="23">
        <v>86157</v>
      </c>
      <c r="G22" s="23">
        <v>82765</v>
      </c>
      <c r="H22" s="23">
        <v>84633</v>
      </c>
      <c r="I22" s="23">
        <v>81218</v>
      </c>
      <c r="J22" s="23">
        <v>80746</v>
      </c>
      <c r="K22" s="23">
        <v>94478</v>
      </c>
      <c r="L22" s="23">
        <v>95033</v>
      </c>
      <c r="M22" s="23">
        <v>86438</v>
      </c>
      <c r="N22" s="23">
        <v>85837</v>
      </c>
      <c r="O22" s="23">
        <v>74684</v>
      </c>
      <c r="P22" s="23">
        <v>72387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33969</v>
      </c>
      <c r="F23" s="23">
        <v>33096</v>
      </c>
      <c r="G23" s="23">
        <v>36219</v>
      </c>
      <c r="H23" s="23">
        <v>36461</v>
      </c>
      <c r="I23" s="23">
        <v>36263</v>
      </c>
      <c r="J23" s="23">
        <v>35304</v>
      </c>
      <c r="K23" s="23">
        <v>32206</v>
      </c>
      <c r="L23" s="23">
        <v>36020</v>
      </c>
      <c r="M23" s="23">
        <v>34688</v>
      </c>
      <c r="N23" s="23">
        <v>37923</v>
      </c>
      <c r="O23" s="23">
        <v>35353</v>
      </c>
      <c r="P23" s="23">
        <v>34979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>
        <v>37596</v>
      </c>
      <c r="F24" s="23">
        <v>31960</v>
      </c>
      <c r="G24" s="23">
        <v>34724</v>
      </c>
      <c r="H24" s="23">
        <v>33464</v>
      </c>
      <c r="I24" s="23">
        <v>32488</v>
      </c>
      <c r="J24" s="23">
        <v>30581</v>
      </c>
      <c r="K24" s="23">
        <v>43025</v>
      </c>
      <c r="L24" s="23">
        <v>42950</v>
      </c>
      <c r="M24" s="23">
        <v>35568</v>
      </c>
      <c r="N24" s="23">
        <v>31550</v>
      </c>
      <c r="O24" s="23">
        <v>23177</v>
      </c>
      <c r="P24" s="23">
        <v>23417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>
        <v>4534</v>
      </c>
      <c r="F25" s="23">
        <v>4255</v>
      </c>
      <c r="G25" s="23">
        <v>6391</v>
      </c>
      <c r="H25" s="23">
        <v>5269</v>
      </c>
      <c r="I25" s="23">
        <v>5547</v>
      </c>
      <c r="J25" s="23">
        <v>5739</v>
      </c>
      <c r="K25" s="23">
        <v>5123</v>
      </c>
      <c r="L25" s="23">
        <v>5110</v>
      </c>
      <c r="M25" s="23">
        <v>5191</v>
      </c>
      <c r="N25" s="23">
        <v>5552</v>
      </c>
      <c r="O25" s="23">
        <v>5316</v>
      </c>
      <c r="P25" s="23">
        <v>5097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>
        <v>51129</v>
      </c>
      <c r="F26" s="23">
        <v>47561</v>
      </c>
      <c r="G26" s="23">
        <v>54548</v>
      </c>
      <c r="H26" s="23">
        <v>49424</v>
      </c>
      <c r="I26" s="23">
        <v>47759</v>
      </c>
      <c r="J26" s="23">
        <v>46049</v>
      </c>
      <c r="K26" s="23">
        <v>55107</v>
      </c>
      <c r="L26" s="23">
        <v>56528</v>
      </c>
      <c r="M26" s="23">
        <v>51974</v>
      </c>
      <c r="N26" s="23">
        <v>47480</v>
      </c>
      <c r="O26" s="23">
        <v>40214</v>
      </c>
      <c r="P26" s="23">
        <v>40616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>
        <v>92482</v>
      </c>
      <c r="F27" s="23">
        <v>101342</v>
      </c>
      <c r="G27" s="23">
        <v>107536</v>
      </c>
      <c r="H27" s="23">
        <v>101822</v>
      </c>
      <c r="I27" s="23">
        <v>100708</v>
      </c>
      <c r="J27" s="23">
        <v>99129</v>
      </c>
      <c r="K27" s="23">
        <v>111568</v>
      </c>
      <c r="L27" s="23">
        <v>112447</v>
      </c>
      <c r="M27" s="23">
        <v>105110</v>
      </c>
      <c r="N27" s="23">
        <v>106846</v>
      </c>
      <c r="O27" s="23">
        <v>94356</v>
      </c>
      <c r="P27" s="23">
        <v>90456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>
        <v>24041</v>
      </c>
      <c r="F28" s="23">
        <v>23950</v>
      </c>
      <c r="G28" s="23">
        <v>24644</v>
      </c>
      <c r="H28" s="23">
        <v>24668</v>
      </c>
      <c r="I28" s="23">
        <v>25341</v>
      </c>
      <c r="J28" s="23">
        <v>23462</v>
      </c>
      <c r="K28" s="23">
        <v>20345</v>
      </c>
      <c r="L28" s="23">
        <v>23564</v>
      </c>
      <c r="M28" s="23">
        <v>25463</v>
      </c>
      <c r="N28" s="23">
        <v>28856</v>
      </c>
      <c r="O28" s="23">
        <v>27441</v>
      </c>
      <c r="P28" s="23">
        <v>26625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34292</v>
      </c>
      <c r="F29" s="23">
        <v>40846</v>
      </c>
      <c r="G29" s="23">
        <v>39063</v>
      </c>
      <c r="H29" s="23">
        <v>43334</v>
      </c>
      <c r="I29" s="23">
        <v>37244</v>
      </c>
      <c r="J29" s="23">
        <v>38681</v>
      </c>
      <c r="K29" s="23">
        <v>44171</v>
      </c>
      <c r="L29" s="23">
        <v>44160</v>
      </c>
      <c r="M29" s="23">
        <v>38391</v>
      </c>
      <c r="N29" s="23">
        <v>38230</v>
      </c>
      <c r="O29" s="23">
        <v>34469</v>
      </c>
      <c r="P29" s="23">
        <v>34938</v>
      </c>
    </row>
    <row r="30" spans="1:16" s="49" customFormat="1" ht="22.5" customHeight="1" x14ac:dyDescent="0.25">
      <c r="A30" s="51"/>
      <c r="B30" s="52">
        <v>321</v>
      </c>
      <c r="C30" s="53" t="s">
        <v>31</v>
      </c>
      <c r="D30" s="54"/>
      <c r="E30" s="24">
        <v>39766</v>
      </c>
      <c r="F30" s="24">
        <v>47293</v>
      </c>
      <c r="G30" s="24">
        <v>46415</v>
      </c>
      <c r="H30" s="24">
        <v>50190</v>
      </c>
      <c r="I30" s="24">
        <v>44061</v>
      </c>
      <c r="J30" s="24">
        <v>46410</v>
      </c>
      <c r="K30" s="24">
        <v>50721</v>
      </c>
      <c r="L30" s="24">
        <v>50495</v>
      </c>
      <c r="M30" s="24">
        <v>45614</v>
      </c>
      <c r="N30" s="24">
        <v>46013</v>
      </c>
      <c r="O30" s="24">
        <v>41794</v>
      </c>
      <c r="P30" s="24">
        <v>42193</v>
      </c>
    </row>
    <row r="31" spans="1:16" s="49" customFormat="1" ht="22.5" hidden="1" customHeight="1" x14ac:dyDescent="0.25">
      <c r="A31" s="51"/>
      <c r="B31" s="46"/>
      <c r="C31" s="43"/>
      <c r="D31" s="4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45" customFormat="1" ht="6.75" customHeight="1" x14ac:dyDescent="0.25"/>
    <row r="33" spans="2:16" s="45" customFormat="1" ht="13.5" customHeight="1" x14ac:dyDescent="0.25">
      <c r="B33" s="84" t="s">
        <v>54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</sheetData>
  <mergeCells count="11">
    <mergeCell ref="B33:P33"/>
    <mergeCell ref="B10:C10"/>
    <mergeCell ref="B21:C21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78" orientation="landscape" horizontalDpi="4294967292" verticalDpi="4294967292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56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57</v>
      </c>
      <c r="C10" s="83"/>
      <c r="D10" s="59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88495</v>
      </c>
      <c r="F11" s="23">
        <v>94929</v>
      </c>
      <c r="G11" s="23">
        <v>91534</v>
      </c>
      <c r="H11" s="23">
        <v>95935</v>
      </c>
      <c r="I11" s="23">
        <v>99547</v>
      </c>
      <c r="J11" s="23">
        <v>96449</v>
      </c>
      <c r="K11" s="23">
        <v>105619</v>
      </c>
      <c r="L11" s="23">
        <v>100788</v>
      </c>
      <c r="M11" s="23">
        <v>96455</v>
      </c>
      <c r="N11" s="23">
        <v>97024</v>
      </c>
      <c r="O11" s="23">
        <v>93499</v>
      </c>
      <c r="P11" s="23">
        <v>93143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45596</v>
      </c>
      <c r="F12" s="23">
        <v>46198</v>
      </c>
      <c r="G12" s="23">
        <v>52041</v>
      </c>
      <c r="H12" s="23">
        <v>49493</v>
      </c>
      <c r="I12" s="23">
        <v>51569</v>
      </c>
      <c r="J12" s="23">
        <v>50544</v>
      </c>
      <c r="K12" s="23">
        <v>46021</v>
      </c>
      <c r="L12" s="23">
        <v>48992</v>
      </c>
      <c r="M12" s="23">
        <v>51861</v>
      </c>
      <c r="N12" s="23">
        <v>51460</v>
      </c>
      <c r="O12" s="23">
        <v>49716</v>
      </c>
      <c r="P12" s="23">
        <v>51196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>
        <v>29751</v>
      </c>
      <c r="F13" s="23">
        <v>33301</v>
      </c>
      <c r="G13" s="23">
        <v>33601</v>
      </c>
      <c r="H13" s="23">
        <v>38607</v>
      </c>
      <c r="I13" s="23">
        <v>37217</v>
      </c>
      <c r="J13" s="23">
        <v>35777</v>
      </c>
      <c r="K13" s="23">
        <v>45180</v>
      </c>
      <c r="L13" s="23">
        <v>42111</v>
      </c>
      <c r="M13" s="23">
        <v>35934</v>
      </c>
      <c r="N13" s="23">
        <v>36316</v>
      </c>
      <c r="O13" s="23">
        <v>30339</v>
      </c>
      <c r="P13" s="23">
        <v>32069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>
        <v>6145</v>
      </c>
      <c r="F14" s="23">
        <v>6012</v>
      </c>
      <c r="G14" s="23">
        <v>7928</v>
      </c>
      <c r="H14" s="23">
        <v>7309</v>
      </c>
      <c r="I14" s="23">
        <v>7066</v>
      </c>
      <c r="J14" s="23">
        <v>7368</v>
      </c>
      <c r="K14" s="23">
        <v>6742</v>
      </c>
      <c r="L14" s="23">
        <v>6521</v>
      </c>
      <c r="M14" s="23">
        <v>6806</v>
      </c>
      <c r="N14" s="23">
        <v>7064</v>
      </c>
      <c r="O14" s="23">
        <v>7153</v>
      </c>
      <c r="P14" s="23">
        <v>7461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>
        <v>49055</v>
      </c>
      <c r="F15" s="23">
        <v>52755</v>
      </c>
      <c r="G15" s="23">
        <v>52996</v>
      </c>
      <c r="H15" s="23">
        <v>55781</v>
      </c>
      <c r="I15" s="23">
        <v>56362</v>
      </c>
      <c r="J15" s="23">
        <v>56321</v>
      </c>
      <c r="K15" s="23">
        <v>61294</v>
      </c>
      <c r="L15" s="23">
        <v>59046</v>
      </c>
      <c r="M15" s="23">
        <v>55873</v>
      </c>
      <c r="N15" s="23">
        <v>56456</v>
      </c>
      <c r="O15" s="23">
        <v>51656</v>
      </c>
      <c r="P15" s="23">
        <v>52616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>
        <v>112300</v>
      </c>
      <c r="F16" s="23">
        <v>118815</v>
      </c>
      <c r="G16" s="23">
        <v>116228</v>
      </c>
      <c r="H16" s="23">
        <v>121304</v>
      </c>
      <c r="I16" s="23">
        <v>124458</v>
      </c>
      <c r="J16" s="23">
        <v>122659</v>
      </c>
      <c r="K16" s="23">
        <v>128371</v>
      </c>
      <c r="L16" s="23">
        <v>125476</v>
      </c>
      <c r="M16" s="23">
        <v>121178</v>
      </c>
      <c r="N16" s="23">
        <v>122716</v>
      </c>
      <c r="O16" s="23">
        <v>118662</v>
      </c>
      <c r="P16" s="23">
        <v>118625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>
        <v>29640</v>
      </c>
      <c r="F17" s="23">
        <v>29171</v>
      </c>
      <c r="G17" s="23">
        <v>31032</v>
      </c>
      <c r="H17" s="23">
        <v>31051</v>
      </c>
      <c r="I17" s="23">
        <v>31175</v>
      </c>
      <c r="J17" s="23">
        <v>31223</v>
      </c>
      <c r="K17" s="23">
        <v>29387</v>
      </c>
      <c r="L17" s="23">
        <v>30897</v>
      </c>
      <c r="M17" s="23">
        <v>30977</v>
      </c>
      <c r="N17" s="23">
        <v>31592</v>
      </c>
      <c r="O17" s="23">
        <v>31993</v>
      </c>
      <c r="P17" s="23">
        <v>31662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46403</v>
      </c>
      <c r="F18" s="23">
        <v>48158</v>
      </c>
      <c r="G18" s="23">
        <v>50810</v>
      </c>
      <c r="H18" s="23">
        <v>50650</v>
      </c>
      <c r="I18" s="23">
        <v>52392</v>
      </c>
      <c r="J18" s="23">
        <v>51265</v>
      </c>
      <c r="K18" s="23">
        <v>54544</v>
      </c>
      <c r="L18" s="23">
        <v>51952</v>
      </c>
      <c r="M18" s="23">
        <v>51950</v>
      </c>
      <c r="N18" s="23">
        <v>51791</v>
      </c>
      <c r="O18" s="23">
        <v>51619</v>
      </c>
      <c r="P18" s="23">
        <v>52148</v>
      </c>
    </row>
    <row r="19" spans="1:16" s="45" customFormat="1" ht="22.5" customHeight="1" x14ac:dyDescent="0.25">
      <c r="A19" s="41"/>
      <c r="B19" s="46">
        <v>321</v>
      </c>
      <c r="C19" s="43" t="s">
        <v>31</v>
      </c>
      <c r="D19" s="47"/>
      <c r="E19" s="23">
        <v>54963</v>
      </c>
      <c r="F19" s="23">
        <v>56160</v>
      </c>
      <c r="G19" s="23">
        <v>59140</v>
      </c>
      <c r="H19" s="23">
        <v>59132</v>
      </c>
      <c r="I19" s="23">
        <v>59715</v>
      </c>
      <c r="J19" s="23">
        <v>59450</v>
      </c>
      <c r="K19" s="23">
        <v>62091</v>
      </c>
      <c r="L19" s="23">
        <v>59821</v>
      </c>
      <c r="M19" s="23">
        <v>59587</v>
      </c>
      <c r="N19" s="23">
        <v>60762</v>
      </c>
      <c r="O19" s="23">
        <v>61297</v>
      </c>
      <c r="P19" s="23">
        <v>61503</v>
      </c>
    </row>
    <row r="20" spans="1:16" s="49" customFormat="1" ht="22.5" hidden="1" customHeight="1" x14ac:dyDescent="0.25">
      <c r="A20" s="48"/>
      <c r="B20" s="46">
        <v>803</v>
      </c>
      <c r="C20" s="43" t="s">
        <v>44</v>
      </c>
      <c r="D20" s="44"/>
      <c r="E20" s="23" t="s">
        <v>40</v>
      </c>
      <c r="F20" s="23" t="s">
        <v>40</v>
      </c>
      <c r="G20" s="23" t="s">
        <v>40</v>
      </c>
      <c r="H20" s="23" t="s">
        <v>40</v>
      </c>
      <c r="I20" s="23" t="s">
        <v>40</v>
      </c>
      <c r="J20" s="23" t="s">
        <v>40</v>
      </c>
      <c r="K20" s="23" t="s">
        <v>40</v>
      </c>
      <c r="L20" s="23" t="s">
        <v>40</v>
      </c>
      <c r="M20" s="23" t="s">
        <v>40</v>
      </c>
      <c r="N20" s="23" t="s">
        <v>40</v>
      </c>
      <c r="O20" s="23" t="s">
        <v>40</v>
      </c>
      <c r="P20" s="23" t="s">
        <v>40</v>
      </c>
    </row>
    <row r="21" spans="1:16" s="40" customFormat="1" ht="22.5" customHeight="1" x14ac:dyDescent="0.25">
      <c r="A21" s="36"/>
      <c r="B21" s="83" t="s">
        <v>32</v>
      </c>
      <c r="C21" s="83"/>
      <c r="D21" s="5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82930</v>
      </c>
      <c r="F22" s="23">
        <v>87906</v>
      </c>
      <c r="G22" s="23">
        <v>76603</v>
      </c>
      <c r="H22" s="23">
        <v>82734</v>
      </c>
      <c r="I22" s="23">
        <v>79760</v>
      </c>
      <c r="J22" s="23">
        <v>77471</v>
      </c>
      <c r="K22" s="23">
        <v>93489</v>
      </c>
      <c r="L22" s="23">
        <v>90175</v>
      </c>
      <c r="M22" s="23">
        <v>82830</v>
      </c>
      <c r="N22" s="23">
        <v>79167</v>
      </c>
      <c r="O22" s="23">
        <v>69070</v>
      </c>
      <c r="P22" s="23">
        <v>70517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30703</v>
      </c>
      <c r="F23" s="23">
        <v>32199</v>
      </c>
      <c r="G23" s="23">
        <v>35648</v>
      </c>
      <c r="H23" s="23">
        <v>35192</v>
      </c>
      <c r="I23" s="23">
        <v>35369</v>
      </c>
      <c r="J23" s="23">
        <v>37887</v>
      </c>
      <c r="K23" s="23">
        <v>35029</v>
      </c>
      <c r="L23" s="23">
        <v>35023</v>
      </c>
      <c r="M23" s="23">
        <v>34977</v>
      </c>
      <c r="N23" s="23">
        <v>37386</v>
      </c>
      <c r="O23" s="23">
        <v>37429</v>
      </c>
      <c r="P23" s="23">
        <v>33721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>
        <v>39182</v>
      </c>
      <c r="F24" s="23">
        <v>33263</v>
      </c>
      <c r="G24" s="23">
        <v>31351</v>
      </c>
      <c r="H24" s="23">
        <v>34451</v>
      </c>
      <c r="I24" s="23">
        <v>32282</v>
      </c>
      <c r="J24" s="23">
        <v>29857</v>
      </c>
      <c r="K24" s="23">
        <v>40899</v>
      </c>
      <c r="L24" s="23">
        <v>40793</v>
      </c>
      <c r="M24" s="23">
        <v>33446</v>
      </c>
      <c r="N24" s="23">
        <v>29643</v>
      </c>
      <c r="O24" s="23">
        <v>20825</v>
      </c>
      <c r="P24" s="23">
        <v>25403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>
        <v>3919</v>
      </c>
      <c r="F25" s="23">
        <v>3637</v>
      </c>
      <c r="G25" s="23">
        <v>5700</v>
      </c>
      <c r="H25" s="23">
        <v>4451</v>
      </c>
      <c r="I25" s="23">
        <v>4436</v>
      </c>
      <c r="J25" s="23">
        <v>5194</v>
      </c>
      <c r="K25" s="23">
        <v>5176</v>
      </c>
      <c r="L25" s="23">
        <v>5160</v>
      </c>
      <c r="M25" s="23">
        <v>4681</v>
      </c>
      <c r="N25" s="23">
        <v>4933</v>
      </c>
      <c r="O25" s="23">
        <v>4900</v>
      </c>
      <c r="P25" s="23">
        <v>4847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>
        <v>51135</v>
      </c>
      <c r="F26" s="23">
        <v>47319</v>
      </c>
      <c r="G26" s="23">
        <v>45190</v>
      </c>
      <c r="H26" s="23">
        <v>49464</v>
      </c>
      <c r="I26" s="23">
        <v>46443</v>
      </c>
      <c r="J26" s="23">
        <v>44762</v>
      </c>
      <c r="K26" s="23">
        <v>52625</v>
      </c>
      <c r="L26" s="23">
        <v>53474</v>
      </c>
      <c r="M26" s="23">
        <v>47969</v>
      </c>
      <c r="N26" s="23">
        <v>45532</v>
      </c>
      <c r="O26" s="23">
        <v>38223</v>
      </c>
      <c r="P26" s="23">
        <v>40651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>
        <v>96294</v>
      </c>
      <c r="F27" s="23">
        <v>104612</v>
      </c>
      <c r="G27" s="23">
        <v>93912</v>
      </c>
      <c r="H27" s="23">
        <v>100302</v>
      </c>
      <c r="I27" s="23">
        <v>97109</v>
      </c>
      <c r="J27" s="23">
        <v>96237</v>
      </c>
      <c r="K27" s="23">
        <v>109035</v>
      </c>
      <c r="L27" s="23">
        <v>106142</v>
      </c>
      <c r="M27" s="23">
        <v>101812</v>
      </c>
      <c r="N27" s="23">
        <v>99617</v>
      </c>
      <c r="O27" s="23">
        <v>88387</v>
      </c>
      <c r="P27" s="23">
        <v>87890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>
        <v>24350</v>
      </c>
      <c r="F28" s="23">
        <v>24111</v>
      </c>
      <c r="G28" s="23">
        <v>25577</v>
      </c>
      <c r="H28" s="23">
        <v>26063</v>
      </c>
      <c r="I28" s="23">
        <v>27324</v>
      </c>
      <c r="J28" s="23">
        <v>27817</v>
      </c>
      <c r="K28" s="23">
        <v>24015</v>
      </c>
      <c r="L28" s="23">
        <v>27603</v>
      </c>
      <c r="M28" s="23">
        <v>27902</v>
      </c>
      <c r="N28" s="23">
        <v>29084</v>
      </c>
      <c r="O28" s="23">
        <v>27604</v>
      </c>
      <c r="P28" s="23">
        <v>27425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31890</v>
      </c>
      <c r="F29" s="23">
        <v>41443</v>
      </c>
      <c r="G29" s="23">
        <v>34474</v>
      </c>
      <c r="H29" s="23">
        <v>34805</v>
      </c>
      <c r="I29" s="23">
        <v>35537</v>
      </c>
      <c r="J29" s="23">
        <v>34920</v>
      </c>
      <c r="K29" s="23">
        <v>40810</v>
      </c>
      <c r="L29" s="23">
        <v>40028</v>
      </c>
      <c r="M29" s="23">
        <v>35171</v>
      </c>
      <c r="N29" s="23">
        <v>33826</v>
      </c>
      <c r="O29" s="23">
        <v>31455</v>
      </c>
      <c r="P29" s="23">
        <v>35150</v>
      </c>
    </row>
    <row r="30" spans="1:16" s="45" customFormat="1" ht="22.5" customHeight="1" x14ac:dyDescent="0.25">
      <c r="A30" s="50"/>
      <c r="B30" s="52">
        <v>321</v>
      </c>
      <c r="C30" s="53" t="s">
        <v>31</v>
      </c>
      <c r="D30" s="60"/>
      <c r="E30" s="24">
        <v>36644</v>
      </c>
      <c r="F30" s="24">
        <v>46879</v>
      </c>
      <c r="G30" s="24">
        <v>39424</v>
      </c>
      <c r="H30" s="24">
        <v>40012</v>
      </c>
      <c r="I30" s="24">
        <v>40705</v>
      </c>
      <c r="J30" s="24">
        <v>40329</v>
      </c>
      <c r="K30" s="24">
        <v>45726</v>
      </c>
      <c r="L30" s="24">
        <v>44986</v>
      </c>
      <c r="M30" s="24">
        <v>40453</v>
      </c>
      <c r="N30" s="24">
        <v>39881</v>
      </c>
      <c r="O30" s="24">
        <v>37883</v>
      </c>
      <c r="P30" s="24">
        <v>40325</v>
      </c>
    </row>
    <row r="31" spans="1:16" s="49" customFormat="1" ht="22.5" hidden="1" customHeight="1" x14ac:dyDescent="0.25">
      <c r="A31" s="51"/>
      <c r="B31" s="52">
        <v>803</v>
      </c>
      <c r="C31" s="53" t="s">
        <v>44</v>
      </c>
      <c r="D31" s="54"/>
      <c r="E31" s="24" t="s">
        <v>40</v>
      </c>
      <c r="F31" s="24" t="s">
        <v>40</v>
      </c>
      <c r="G31" s="24" t="s">
        <v>40</v>
      </c>
      <c r="H31" s="24" t="s">
        <v>40</v>
      </c>
      <c r="I31" s="24" t="s">
        <v>40</v>
      </c>
      <c r="J31" s="24" t="s">
        <v>40</v>
      </c>
      <c r="K31" s="24" t="s">
        <v>40</v>
      </c>
      <c r="L31" s="24" t="s">
        <v>40</v>
      </c>
      <c r="M31" s="24" t="s">
        <v>40</v>
      </c>
      <c r="N31" s="24" t="s">
        <v>40</v>
      </c>
      <c r="O31" s="24" t="s">
        <v>40</v>
      </c>
      <c r="P31" s="24" t="s">
        <v>40</v>
      </c>
    </row>
    <row r="32" spans="1:16" s="45" customFormat="1" ht="6.75" customHeight="1" x14ac:dyDescent="0.25"/>
    <row r="33" spans="2:16" s="45" customFormat="1" ht="13.5" customHeight="1" x14ac:dyDescent="0.25">
      <c r="B33" s="84" t="s">
        <v>54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Normal="100" workbookViewId="0">
      <pane xSplit="4" ySplit="8" topLeftCell="E9" activePane="bottomRight" state="frozen"/>
      <selection activeCell="B5" sqref="B5"/>
      <selection pane="topRight" activeCell="B5" sqref="B5"/>
      <selection pane="bottomLeft" activeCell="B5" sqref="B5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7" width="11.453125" style="25" customWidth="1"/>
    <col min="18" max="16384" width="10.90625" style="25"/>
  </cols>
  <sheetData>
    <row r="1" spans="1:17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22" customFormat="1" ht="6.75" customHeight="1" x14ac:dyDescent="0.25">
      <c r="A3" s="1"/>
    </row>
    <row r="4" spans="1:17" ht="16.5" customHeight="1" x14ac:dyDescent="0.25"/>
    <row r="5" spans="1:17" s="26" customFormat="1" ht="17.149999999999999" customHeight="1" x14ac:dyDescent="0.45">
      <c r="B5" s="86" t="s">
        <v>82</v>
      </c>
      <c r="C5" s="86"/>
      <c r="D5" s="27"/>
      <c r="E5" s="27"/>
      <c r="F5" s="78" t="s">
        <v>61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30" customFormat="1" ht="2.25" customHeight="1" x14ac:dyDescent="0.25">
      <c r="A6" s="28"/>
      <c r="B6" s="29"/>
      <c r="C6" s="29"/>
      <c r="D6" s="29"/>
      <c r="E6" s="29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s="30" customFormat="1" ht="6.75" customHeight="1" x14ac:dyDescent="0.25"/>
    <row r="8" spans="1:17" s="30" customFormat="1" ht="16.5" customHeight="1" x14ac:dyDescent="0.25">
      <c r="B8" s="31" t="s">
        <v>14</v>
      </c>
      <c r="C8" s="31" t="s">
        <v>15</v>
      </c>
      <c r="D8" s="31"/>
      <c r="E8" s="32">
        <v>2009</v>
      </c>
      <c r="F8" s="32">
        <v>2010</v>
      </c>
      <c r="G8" s="32">
        <f>F8+1</f>
        <v>2011</v>
      </c>
      <c r="H8" s="32">
        <f t="shared" ref="H8:K8" si="0">G8+1</f>
        <v>2012</v>
      </c>
      <c r="I8" s="32">
        <f t="shared" si="0"/>
        <v>2013</v>
      </c>
      <c r="J8" s="32">
        <f t="shared" si="0"/>
        <v>2014</v>
      </c>
      <c r="K8" s="32">
        <f t="shared" si="0"/>
        <v>2015</v>
      </c>
      <c r="L8" s="32">
        <f t="shared" ref="L8" si="1">K8+1</f>
        <v>2016</v>
      </c>
      <c r="M8" s="32">
        <f t="shared" ref="M8" si="2">L8+1</f>
        <v>2017</v>
      </c>
      <c r="N8" s="32">
        <f t="shared" ref="N8" si="3">M8+1</f>
        <v>2018</v>
      </c>
      <c r="O8" s="32">
        <f t="shared" ref="O8" si="4">N8+1</f>
        <v>2019</v>
      </c>
      <c r="P8" s="32">
        <f t="shared" ref="P8" si="5">O8+1</f>
        <v>2020</v>
      </c>
      <c r="Q8" s="32">
        <f t="shared" ref="Q8" si="6">P8+1</f>
        <v>2021</v>
      </c>
    </row>
    <row r="9" spans="1:17" s="30" customFormat="1" ht="6.75" customHeight="1" x14ac:dyDescent="0.25">
      <c r="B9" s="33"/>
      <c r="C9" s="33"/>
      <c r="D9" s="34"/>
      <c r="E9" s="35"/>
      <c r="F9" s="35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40" customFormat="1" ht="22.5" customHeight="1" x14ac:dyDescent="0.25">
      <c r="A10" s="36"/>
      <c r="B10" s="83" t="s">
        <v>48</v>
      </c>
      <c r="C10" s="83"/>
      <c r="D10" s="58"/>
      <c r="E10" s="38"/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f>IF(ISNUMBER('2009'!$E11:$P11),MAX('2009'!$E11:$P11),"...")</f>
        <v>105619</v>
      </c>
      <c r="F11" s="23">
        <f>IF(ISNUMBER('2010'!$E11:$P11),MAX('2010'!$E11:$P11),"...")</f>
        <v>101812</v>
      </c>
      <c r="G11" s="23">
        <f>IF(ISNUMBER('2011'!$E11:$P11),MAX('2011'!$E11:$P11),"...")</f>
        <v>106138</v>
      </c>
      <c r="H11" s="23">
        <f>IF(ISNUMBER('2012'!$E11:$P11),MAX('2012'!$E11:$P11),"...")</f>
        <v>104265</v>
      </c>
      <c r="I11" s="23">
        <f>IF(ISNUMBER('2013'!$E11:$P11),MAX('2013'!$E11:$P11),"...")</f>
        <v>105249</v>
      </c>
      <c r="J11" s="23">
        <f>IF(ISNUMBER('2014'!$E11:$P11),MAX('2014'!$E11:$P11),"...")</f>
        <v>104043</v>
      </c>
      <c r="K11" s="23">
        <f>IF(ISNUMBER('2015'!$E11:$P11),MAX('2015'!$E11:$P11),"...")</f>
        <v>106973</v>
      </c>
      <c r="L11" s="23">
        <f>IF(ISNUMBER('2016'!$E11:$P11),MAX('2016'!$E11:$P11),"...")</f>
        <v>109273</v>
      </c>
      <c r="M11" s="23">
        <f>IF(ISNUMBER('2017'!$E11:$P11),MAX('2017'!$E11:$P11),"...")</f>
        <v>107971</v>
      </c>
      <c r="N11" s="23">
        <f>IF(ISNUMBER('2018'!$E11:$P11),MAX('2018'!$E11:$P11),"...")</f>
        <v>101090</v>
      </c>
      <c r="O11" s="23">
        <f>MAX('2019'!$E11:$P11)</f>
        <v>103980</v>
      </c>
      <c r="P11" s="23">
        <f>MAX('2020'!$E11:$P11)</f>
        <v>98681</v>
      </c>
      <c r="Q11" s="23" t="str">
        <f>IF(ISNUMBER('2021'!$E11:$P11),MAX('2021'!$E11:$P11),"...")</f>
        <v>...</v>
      </c>
    </row>
    <row r="12" spans="1:17" s="45" customFormat="1" ht="16.5" customHeight="1" x14ac:dyDescent="0.25">
      <c r="A12" s="41"/>
      <c r="B12" s="46">
        <v>113</v>
      </c>
      <c r="C12" s="43" t="s">
        <v>29</v>
      </c>
      <c r="D12" s="47"/>
      <c r="E12" s="23">
        <f>IF(ISNUMBER('2009'!$E12:$P12),MAX('2009'!$E12:$P12),"...")</f>
        <v>52041</v>
      </c>
      <c r="F12" s="23">
        <f>IF(ISNUMBER('2010'!$E12:$P12),MAX('2010'!$E12:$P12),"...")</f>
        <v>54102</v>
      </c>
      <c r="G12" s="23">
        <f>IF(ISNUMBER('2011'!$E12:$P12),MAX('2011'!$E12:$P12),"...")</f>
        <v>52056</v>
      </c>
      <c r="H12" s="23">
        <f>IF(ISNUMBER('2012'!$E12:$P12),MAX('2012'!$E12:$P12),"...")</f>
        <v>51015</v>
      </c>
      <c r="I12" s="23">
        <f>IF(ISNUMBER('2013'!$E12:$P12),MAX('2013'!$E12:$P12),"...")</f>
        <v>53731</v>
      </c>
      <c r="J12" s="23">
        <f>IF(ISNUMBER('2014'!$E12:$P12),MAX('2014'!$E12:$P12),"...")</f>
        <v>54060</v>
      </c>
      <c r="K12" s="23">
        <f>IF(ISNUMBER('2015'!$E12:$P12),MAX('2015'!$E12:$P12),"...")</f>
        <v>55423</v>
      </c>
      <c r="L12" s="23">
        <f>IF(ISNUMBER('2016'!$E12:$P12),MAX('2016'!$E12:$P12),"...")</f>
        <v>52667</v>
      </c>
      <c r="M12" s="23" t="str">
        <f>IF(ISNUMBER('2017'!$E12:$P12),MAX('2017'!$E12:$P12),"...")</f>
        <v>...</v>
      </c>
      <c r="N12" s="23" t="str">
        <f>IF(ISNUMBER('2018'!$E12:$P12),MAX('2018'!$E12:$P12),"...")</f>
        <v>...</v>
      </c>
      <c r="O12" s="23" t="str">
        <f>IF(ISNUMBER('2019'!$E12:$P12),MAX('2019'!$E12:$P12),"...")</f>
        <v>...</v>
      </c>
      <c r="P12" s="23" t="str">
        <f>IF(ISNUMBER('2020'!$E12:$P12),MAX('2020'!$E12:$P12),"...")</f>
        <v>...</v>
      </c>
      <c r="Q12" s="23" t="str">
        <f>IF(ISNUMBER('2021'!$E12:$P12),MAX('2021'!$E12:$P12),"...")</f>
        <v>...</v>
      </c>
    </row>
    <row r="13" spans="1:17" s="45" customFormat="1" ht="16.5" customHeight="1" x14ac:dyDescent="0.25">
      <c r="A13" s="41"/>
      <c r="B13" s="46">
        <v>143</v>
      </c>
      <c r="C13" s="43" t="s">
        <v>36</v>
      </c>
      <c r="D13" s="47"/>
      <c r="E13" s="23">
        <f>IF(ISNUMBER('2009'!$E13:$P13),MAX('2009'!$E13:$P13),"...")</f>
        <v>45180</v>
      </c>
      <c r="F13" s="23">
        <f>IF(ISNUMBER('2010'!$E13:$P13),MAX('2010'!$E13:$P13),"...")</f>
        <v>44911</v>
      </c>
      <c r="G13" s="23">
        <f>IF(ISNUMBER('2011'!$E13:$P13),MAX('2011'!$E13:$P13),"...")</f>
        <v>45607</v>
      </c>
      <c r="H13" s="23">
        <f>IF(ISNUMBER('2012'!$E13:$P13),MAX('2012'!$E13:$P13),"...")</f>
        <v>42851</v>
      </c>
      <c r="I13" s="23" t="str">
        <f>IF(ISNUMBER('2013'!$E13:$P13),MAX('2013'!$E13:$P13),"...")</f>
        <v>...</v>
      </c>
      <c r="J13" s="23" t="str">
        <f>IF(ISNUMBER('2014'!$E13:$P13),MAX('2014'!$E13:$P13),"...")</f>
        <v>...</v>
      </c>
      <c r="K13" s="23" t="str">
        <f>IF(ISNUMBER('2015'!$E13:$P13),MAX('2015'!$E13:$P13),"...")</f>
        <v>...</v>
      </c>
      <c r="L13" s="23" t="str">
        <f>IF(ISNUMBER('2016'!$E13:$P13),MAX('2016'!$E13:$P13),"...")</f>
        <v>...</v>
      </c>
      <c r="M13" s="23" t="str">
        <f>IF(ISNUMBER('2017'!$E13:$P13),MAX('2017'!$E13:$P13),"...")</f>
        <v>...</v>
      </c>
      <c r="N13" s="23" t="str">
        <f>IF(ISNUMBER('2018'!$E13:$P13),MAX('2018'!$E13:$P13),"...")</f>
        <v>...</v>
      </c>
      <c r="O13" s="23" t="str">
        <f>IF(ISNUMBER('2019'!$E13:$P13),MAX('2019'!$E13:$P13),"...")</f>
        <v>...</v>
      </c>
      <c r="P13" s="23" t="str">
        <f>IF(ISNUMBER('2020'!$E13:$P13),MAX('2020'!$E13:$P13),"...")</f>
        <v>...</v>
      </c>
      <c r="Q13" s="23" t="str">
        <f>IF(ISNUMBER('2021'!$E13:$P13),MAX('2021'!$E13:$P13),"...")</f>
        <v>...</v>
      </c>
    </row>
    <row r="14" spans="1:17" s="45" customFormat="1" ht="16.5" customHeight="1" x14ac:dyDescent="0.25">
      <c r="A14" s="41"/>
      <c r="B14" s="46">
        <v>257</v>
      </c>
      <c r="C14" s="43" t="s">
        <v>38</v>
      </c>
      <c r="D14" s="47"/>
      <c r="E14" s="23">
        <f>IF(ISNUMBER('2009'!$E14:$P14),MAX('2009'!$E14:$P14),"...")</f>
        <v>7928</v>
      </c>
      <c r="F14" s="23">
        <f>IF(ISNUMBER('2010'!$E14:$P14),MAX('2010'!$E14:$P14),"...")</f>
        <v>8773</v>
      </c>
      <c r="G14" s="23">
        <f>IF(ISNUMBER('2011'!$E14:$P14),MAX('2011'!$E14:$P14),"...")</f>
        <v>12765</v>
      </c>
      <c r="H14" s="23">
        <f>IF(ISNUMBER('2012'!$E14:$P14),MAX('2012'!$E14:$P14),"...")</f>
        <v>33009</v>
      </c>
      <c r="I14" s="23" t="str">
        <f>IF(ISNUMBER('2013'!$E14:$P14),MAX('2013'!$E14:$P14),"...")</f>
        <v>...</v>
      </c>
      <c r="J14" s="23" t="str">
        <f>IF(ISNUMBER('2014'!$E14:$P14),MAX('2014'!$E14:$P14),"...")</f>
        <v>...</v>
      </c>
      <c r="K14" s="23" t="str">
        <f>IF(ISNUMBER('2015'!$E14:$P14),MAX('2015'!$E14:$P14),"...")</f>
        <v>...</v>
      </c>
      <c r="L14" s="23" t="str">
        <f>IF(ISNUMBER('2016'!$E14:$P14),MAX('2016'!$E14:$P14),"...")</f>
        <v>...</v>
      </c>
      <c r="M14" s="23" t="str">
        <f>IF(ISNUMBER('2017'!$E14:$P14),MAX('2017'!$E14:$P14),"...")</f>
        <v>...</v>
      </c>
      <c r="N14" s="23" t="str">
        <f>IF(ISNUMBER('2018'!$E14:$P14),MAX('2018'!$E14:$P14),"...")</f>
        <v>...</v>
      </c>
      <c r="O14" s="23" t="str">
        <f>IF(ISNUMBER('2019'!$E14:$P14),MAX('2019'!$E14:$P14),"...")</f>
        <v>...</v>
      </c>
      <c r="P14" s="23" t="str">
        <f>IF(ISNUMBER('2020'!$E14:$P14),MAX('2020'!$E14:$P14),"...")</f>
        <v>...</v>
      </c>
      <c r="Q14" s="23" t="str">
        <f>IF(ISNUMBER('2021'!$E14:$P14),MAX('2021'!$E14:$P14),"...")</f>
        <v>...</v>
      </c>
    </row>
    <row r="15" spans="1:17" s="45" customFormat="1" ht="16.5" customHeight="1" x14ac:dyDescent="0.25">
      <c r="A15" s="41"/>
      <c r="B15" s="46">
        <v>273</v>
      </c>
      <c r="C15" s="43" t="s">
        <v>37</v>
      </c>
      <c r="D15" s="47"/>
      <c r="E15" s="23">
        <f>IF(ISNUMBER('2009'!$E15:$P15),MAX('2009'!$E15:$P15),"...")</f>
        <v>61294</v>
      </c>
      <c r="F15" s="23">
        <f>IF(ISNUMBER('2010'!$E15:$P15),MAX('2010'!$E15:$P15),"...")</f>
        <v>60207</v>
      </c>
      <c r="G15" s="23">
        <f>IF(ISNUMBER('2011'!$E15:$P15),MAX('2011'!$E15:$P15),"...")</f>
        <v>62537</v>
      </c>
      <c r="H15" s="23">
        <f>IF(ISNUMBER('2012'!$E15:$P15),MAX('2012'!$E15:$P15),"...")</f>
        <v>60249</v>
      </c>
      <c r="I15" s="23" t="str">
        <f>IF(ISNUMBER('2013'!$E15:$P15),MAX('2013'!$E15:$P15),"...")</f>
        <v>...</v>
      </c>
      <c r="J15" s="23" t="str">
        <f>IF(ISNUMBER('2014'!$E15:$P15),MAX('2014'!$E15:$P15),"...")</f>
        <v>...</v>
      </c>
      <c r="K15" s="23" t="str">
        <f>IF(ISNUMBER('2015'!$E15:$P15),MAX('2015'!$E15:$P15),"...")</f>
        <v>...</v>
      </c>
      <c r="L15" s="23" t="str">
        <f>IF(ISNUMBER('2016'!$E15:$P15),MAX('2016'!$E15:$P15),"...")</f>
        <v>...</v>
      </c>
      <c r="M15" s="23" t="str">
        <f>IF(ISNUMBER('2017'!$E15:$P15),MAX('2017'!$E15:$P15),"...")</f>
        <v>...</v>
      </c>
      <c r="N15" s="23" t="str">
        <f>IF(ISNUMBER('2018'!$E15:$P15),MAX('2018'!$E15:$P15),"...")</f>
        <v>...</v>
      </c>
      <c r="O15" s="23" t="str">
        <f>IF(ISNUMBER('2019'!$E15:$P15),MAX('2019'!$E15:$P15),"...")</f>
        <v>...</v>
      </c>
      <c r="P15" s="23" t="str">
        <f>IF(ISNUMBER('2020'!$E15:$P15),MAX('2020'!$E15:$P15),"...")</f>
        <v>...</v>
      </c>
      <c r="Q15" s="23" t="str">
        <f>IF(ISNUMBER('2021'!$E15:$P15),MAX('2021'!$E15:$P15),"...")</f>
        <v>...</v>
      </c>
    </row>
    <row r="16" spans="1:17" s="45" customFormat="1" ht="16.5" customHeight="1" x14ac:dyDescent="0.25">
      <c r="A16" s="41"/>
      <c r="B16" s="46">
        <v>277</v>
      </c>
      <c r="C16" s="43" t="s">
        <v>34</v>
      </c>
      <c r="D16" s="47"/>
      <c r="E16" s="23">
        <f>IF(ISNUMBER('2009'!$E16:$P16),MAX('2009'!$E16:$P16),"...")</f>
        <v>128371</v>
      </c>
      <c r="F16" s="23">
        <f>IF(ISNUMBER('2010'!$E16:$P16),MAX('2010'!$E16:$P16),"...")</f>
        <v>128058</v>
      </c>
      <c r="G16" s="23">
        <f>IF(ISNUMBER('2011'!$E16:$P16),MAX('2011'!$E16:$P16),"...")</f>
        <v>129047</v>
      </c>
      <c r="H16" s="23">
        <f>IF(ISNUMBER('2012'!$E16:$P16),MAX('2012'!$E16:$P16),"...")</f>
        <v>128114</v>
      </c>
      <c r="I16" s="23">
        <f>IF(ISNUMBER('2013'!$E16:$P16),MAX('2013'!$E16:$P16),"...")</f>
        <v>128337</v>
      </c>
      <c r="J16" s="23">
        <f>IF(ISNUMBER('2014'!$E16:$P16),MAX('2014'!$E16:$P16),"...")</f>
        <v>129041</v>
      </c>
      <c r="K16" s="23" t="str">
        <f>IF(ISNUMBER('2015'!$E16:$P16),MAX('2015'!$E16:$P16),"...")</f>
        <v>...</v>
      </c>
      <c r="L16" s="23" t="str">
        <f>IF(ISNUMBER('2016'!$E16:$P16),MAX('2016'!$E16:$P16),"...")</f>
        <v>...</v>
      </c>
      <c r="M16" s="23" t="str">
        <f>IF(ISNUMBER('2017'!$E16:$P16),MAX('2017'!$E16:$P16),"...")</f>
        <v>...</v>
      </c>
      <c r="N16" s="23" t="str">
        <f>IF(ISNUMBER('2018'!$E16:$P16),MAX('2018'!$E16:$P16),"...")</f>
        <v>...</v>
      </c>
      <c r="O16" s="23" t="str">
        <f>IF(ISNUMBER('2019'!$E16:$P16),MAX('2019'!$E16:$P16),"...")</f>
        <v>...</v>
      </c>
      <c r="P16" s="23" t="str">
        <f>IF(ISNUMBER('2020'!$E16:$P16),MAX('2020'!$E16:$P16),"...")</f>
        <v>...</v>
      </c>
      <c r="Q16" s="23" t="str">
        <f>IF(ISNUMBER('2021'!$E16:$P16),MAX('2021'!$E16:$P16),"...")</f>
        <v>...</v>
      </c>
    </row>
    <row r="17" spans="1:17" s="45" customFormat="1" ht="16.5" customHeight="1" x14ac:dyDescent="0.25">
      <c r="A17" s="41"/>
      <c r="B17" s="46">
        <v>278</v>
      </c>
      <c r="C17" s="43" t="s">
        <v>35</v>
      </c>
      <c r="D17" s="47"/>
      <c r="E17" s="23">
        <f>IF(ISNUMBER('2009'!$E17:$P17),MAX('2009'!$E17:$P17),"...")</f>
        <v>31993</v>
      </c>
      <c r="F17" s="23">
        <f>IF(ISNUMBER('2010'!$E17:$P17),MAX('2010'!$E17:$P17),"...")</f>
        <v>30935</v>
      </c>
      <c r="G17" s="23">
        <f>IF(ISNUMBER('2011'!$E17:$P17),MAX('2011'!$E17:$P17),"...")</f>
        <v>31650</v>
      </c>
      <c r="H17" s="23">
        <f>IF(ISNUMBER('2012'!$E17:$P17),MAX('2012'!$E17:$P17),"...")</f>
        <v>32394</v>
      </c>
      <c r="I17" s="23">
        <f>IF(ISNUMBER('2013'!$E17:$P17),MAX('2013'!$E17:$P17),"...")</f>
        <v>31674</v>
      </c>
      <c r="J17" s="23">
        <f>IF(ISNUMBER('2014'!$E17:$P17),MAX('2014'!$E17:$P17),"...")</f>
        <v>28628</v>
      </c>
      <c r="K17" s="23" t="str">
        <f>IF(ISNUMBER('2015'!$E17:$P17),MAX('2015'!$E17:$P17),"...")</f>
        <v>...</v>
      </c>
      <c r="L17" s="23" t="str">
        <f>IF(ISNUMBER('2016'!$E17:$P17),MAX('2016'!$E17:$P17),"...")</f>
        <v>...</v>
      </c>
      <c r="M17" s="23" t="str">
        <f>IF(ISNUMBER('2017'!$E17:$P17),MAX('2017'!$E17:$P17),"...")</f>
        <v>...</v>
      </c>
      <c r="N17" s="23" t="str">
        <f>IF(ISNUMBER('2018'!$E17:$P17),MAX('2018'!$E17:$P17),"...")</f>
        <v>...</v>
      </c>
      <c r="O17" s="23" t="str">
        <f>IF(ISNUMBER('2019'!$E17:$P17),MAX('2019'!$E17:$P17),"...")</f>
        <v>...</v>
      </c>
      <c r="P17" s="23" t="str">
        <f>IF(ISNUMBER('2020'!$E17:$P17),MAX('2020'!$E17:$P17),"...")</f>
        <v>...</v>
      </c>
      <c r="Q17" s="23" t="str">
        <f>IF(ISNUMBER('2021'!$E17:$P17),MAX('2021'!$E17:$P17),"...")</f>
        <v>...</v>
      </c>
    </row>
    <row r="18" spans="1:17" s="45" customFormat="1" ht="16.5" customHeight="1" x14ac:dyDescent="0.25">
      <c r="A18" s="41"/>
      <c r="B18" s="46">
        <v>283</v>
      </c>
      <c r="C18" s="43" t="s">
        <v>30</v>
      </c>
      <c r="D18" s="47"/>
      <c r="E18" s="23">
        <f>IF(ISNUMBER('2009'!$E18:$P18),MAX('2009'!$E18:$P18),"...")</f>
        <v>54544</v>
      </c>
      <c r="F18" s="23">
        <f>IF(ISNUMBER('2010'!$E18:$P18),MAX('2010'!$E18:$P18),"...")</f>
        <v>58854</v>
      </c>
      <c r="G18" s="23">
        <f>IF(ISNUMBER('2011'!$E18:$P18),MAX('2011'!$E18:$P18),"...")</f>
        <v>60763</v>
      </c>
      <c r="H18" s="23">
        <f>IF(ISNUMBER('2012'!$E18:$P18),MAX('2012'!$E18:$P18),"...")</f>
        <v>59414</v>
      </c>
      <c r="I18" s="23">
        <f>IF(ISNUMBER('2013'!$E18:$P18),MAX('2013'!$E18:$P18),"...")</f>
        <v>61179</v>
      </c>
      <c r="J18" s="23">
        <f>IF(ISNUMBER('2014'!$E18:$P18),MAX('2014'!$E18:$P18),"...")</f>
        <v>64517</v>
      </c>
      <c r="K18" s="23">
        <f>IF(ISNUMBER('2015'!$E18:$P18),MAX('2015'!$E18:$P18),"...")</f>
        <v>63228</v>
      </c>
      <c r="L18" s="23">
        <f>IF(ISNUMBER('2016'!$E18:$P18),MAX('2016'!$E18:$P18),"...")</f>
        <v>64088</v>
      </c>
      <c r="M18" s="23">
        <f>IF(ISNUMBER('2017'!$E18:$P18),MAX('2017'!$E18:$P18),"...")</f>
        <v>67150</v>
      </c>
      <c r="N18" s="23">
        <f>IF(ISNUMBER('2018'!$E18:$P18),MAX('2018'!$E18:$P18),"...")</f>
        <v>66759</v>
      </c>
      <c r="O18" s="23">
        <f>IF(ISNUMBER('2019'!$E18:$P18),MAX('2019'!$E18:$P18),"...")</f>
        <v>67045</v>
      </c>
      <c r="P18" s="23">
        <f>IF(ISNUMBER('2020'!$E18:$P18),MAX('2020'!$E18:$P18),"...")</f>
        <v>65097</v>
      </c>
      <c r="Q18" s="23" t="str">
        <f>IF(ISNUMBER('2021'!$E18:$P18),MAX('2021'!$E18:$P18),"...")</f>
        <v>...</v>
      </c>
    </row>
    <row r="19" spans="1:17" s="45" customFormat="1" ht="16.5" customHeight="1" x14ac:dyDescent="0.25">
      <c r="A19" s="41"/>
      <c r="B19" s="46">
        <v>321</v>
      </c>
      <c r="C19" s="43" t="s">
        <v>31</v>
      </c>
      <c r="D19" s="47"/>
      <c r="E19" s="23">
        <f>IF(ISNUMBER('2009'!$E19:$P19),MAX('2009'!$E19:$P19),"...")</f>
        <v>62091</v>
      </c>
      <c r="F19" s="23">
        <f>IF(ISNUMBER('2010'!$E19:$P19),MAX('2010'!$E19:$P19),"...")</f>
        <v>69271</v>
      </c>
      <c r="G19" s="23">
        <f>IF(ISNUMBER('2011'!$E19:$P19),MAX('2011'!$E19:$P19),"...")</f>
        <v>72327</v>
      </c>
      <c r="H19" s="23">
        <f>IF(ISNUMBER('2012'!$E19:$P19),MAX('2012'!$E19:$P19),"...")</f>
        <v>70421</v>
      </c>
      <c r="I19" s="23">
        <f>IF(ISNUMBER('2013'!$E19:$P19),MAX('2013'!$E19:$P19),"...")</f>
        <v>72941</v>
      </c>
      <c r="J19" s="23">
        <f>IF(ISNUMBER('2014'!$E19:$P19),MAX('2014'!$E19:$P19),"...")</f>
        <v>72504</v>
      </c>
      <c r="K19" s="23">
        <f>IF(ISNUMBER('2015'!$E19:$P19),MAX('2015'!$E19:$P19),"...")</f>
        <v>74562</v>
      </c>
      <c r="L19" s="23">
        <f>IF(ISNUMBER('2016'!$E19:$P19),MAX('2016'!$E19:$P19),"...")</f>
        <v>73932</v>
      </c>
      <c r="M19" s="23">
        <f>IF(ISNUMBER('2017'!$E19:$P19),MAX('2017'!$E19:$P19),"...")</f>
        <v>76248</v>
      </c>
      <c r="N19" s="23" t="str">
        <f>IF(ISNUMBER('2018'!$E19:$P19),MAX('2018'!$E19:$P19),"...")</f>
        <v>...</v>
      </c>
      <c r="O19" s="23">
        <f>IF(ISNUMBER('2019'!$E19:$P19),MAX('2019'!$E19:$P19),"...")</f>
        <v>77472</v>
      </c>
      <c r="P19" s="23">
        <f>IF(ISNUMBER('2020'!$E19:$P19),MAX('2020'!$E19:$P19),"...")</f>
        <v>78380</v>
      </c>
      <c r="Q19" s="23" t="str">
        <f>IF(ISNUMBER('2021'!$E19:$P19),MAX('2021'!$E19:$P19),"...")</f>
        <v>...</v>
      </c>
    </row>
    <row r="20" spans="1:17" s="49" customFormat="1" ht="22.5" customHeight="1" x14ac:dyDescent="0.25">
      <c r="A20" s="48"/>
      <c r="B20" s="46">
        <v>803</v>
      </c>
      <c r="C20" s="43" t="s">
        <v>33</v>
      </c>
      <c r="D20" s="44"/>
      <c r="E20" s="23" t="str">
        <f>IF(ISNUMBER('2009'!$E20:$P20),MAX('2009'!$E20:$P20),"...")</f>
        <v>...</v>
      </c>
      <c r="F20" s="23" t="str">
        <f>IF(ISNUMBER('2010'!$E20:$P20),MAX('2010'!$E20:$P20),"...")</f>
        <v>...</v>
      </c>
      <c r="G20" s="23" t="str">
        <f>IF(ISNUMBER('2011'!$E20:$P20),MAX('2011'!$E20:$P20),"...")</f>
        <v>...</v>
      </c>
      <c r="H20" s="23" t="str">
        <f>IF(ISNUMBER('2012'!$E20:$P20),MAX('2012'!$E20:$P20),"...")</f>
        <v>...</v>
      </c>
      <c r="I20" s="23" t="str">
        <f>IF(ISNUMBER('2013'!$E20:$P20),MAX('2013'!$E20:$P20),"...")</f>
        <v>...</v>
      </c>
      <c r="J20" s="23">
        <f>IF(ISNUMBER('2014'!$E20:$P20),MAX('2014'!$E20:$P20),"...")</f>
        <v>47432</v>
      </c>
      <c r="K20" s="23">
        <f>IF(ISNUMBER('2015'!$E20:$P20),MAX('2015'!$E20:$P20),"...")</f>
        <v>46014</v>
      </c>
      <c r="L20" s="23">
        <f>IF(ISNUMBER('2016'!$E20:$P20),MAX('2016'!$E20:$P20),"...")</f>
        <v>46717</v>
      </c>
      <c r="M20" s="23">
        <f>IF(ISNUMBER('2017'!$E20:$P20),MAX('2017'!$E20:$P20),"...")</f>
        <v>49282</v>
      </c>
      <c r="N20" s="23">
        <f>IF(ISNUMBER('2018'!$E20:$P20),MAX('2018'!$E20:$P20),"...")</f>
        <v>48692</v>
      </c>
      <c r="O20" s="23">
        <f>IF(ISNUMBER('2019'!$E20:$P20),MAX('2019'!$E20:$P20),"...")</f>
        <v>47553</v>
      </c>
      <c r="P20" s="23">
        <f>IF(ISNUMBER('2020'!$E20:$P20),MAX('2020'!$E20:$P20),"...")</f>
        <v>43339</v>
      </c>
      <c r="Q20" s="23" t="str">
        <f>IF(ISNUMBER('2021'!$E20:$P20),MAX('2021'!$E20:$P20),"...")</f>
        <v>...</v>
      </c>
    </row>
    <row r="21" spans="1:17" s="40" customFormat="1" ht="22.5" customHeight="1" x14ac:dyDescent="0.25">
      <c r="A21" s="36"/>
      <c r="B21" s="83" t="s">
        <v>32</v>
      </c>
      <c r="C21" s="83"/>
      <c r="D21" s="5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f>IF(ISNUMBER('2009'!$E22:$P22),MAX('2009'!$E22:$P22),"...")</f>
        <v>93489</v>
      </c>
      <c r="F22" s="23">
        <f>IF(ISNUMBER('2010'!$E22:$P22),MAX('2010'!$E22:$P22),"...")</f>
        <v>95033</v>
      </c>
      <c r="G22" s="23">
        <f>IF(ISNUMBER('2011'!$E22:$P22),MAX('2011'!$E22:$P22),"...")</f>
        <v>100038</v>
      </c>
      <c r="H22" s="23">
        <f>IF(ISNUMBER('2012'!$E22:$P22),MAX('2012'!$E22:$P22),"...")</f>
        <v>98081</v>
      </c>
      <c r="I22" s="23">
        <f>IF(ISNUMBER('2013'!$E22:$P22),MAX('2013'!$E22:$P22),"...")</f>
        <v>98665</v>
      </c>
      <c r="J22" s="23">
        <f>IF(ISNUMBER('2014'!$E22:$P22),MAX('2014'!$E22:$P22),"...")</f>
        <v>97438</v>
      </c>
      <c r="K22" s="23">
        <f>IF(ISNUMBER('2015'!$E22:$P22),MAX('2015'!$E22:$P22),"...")</f>
        <v>100456</v>
      </c>
      <c r="L22" s="23">
        <f>IF(ISNUMBER('2016'!$E22:$P22),MAX('2016'!$E22:$P22),"...")</f>
        <v>102846</v>
      </c>
      <c r="M22" s="23">
        <f>IF(ISNUMBER('2017'!$E22:$P22),MAX('2017'!$E22:$P22),"...")</f>
        <v>99204</v>
      </c>
      <c r="N22" s="23">
        <f>IF(ISNUMBER('2018'!$E22:$P22),MAX('2018'!$E22:$P22),"...")</f>
        <v>96523</v>
      </c>
      <c r="O22" s="23">
        <f>MAX('2019'!$E22:$P22)</f>
        <v>98172</v>
      </c>
      <c r="P22" s="23">
        <f>MAX('2020'!$E22:$P22)</f>
        <v>89138</v>
      </c>
      <c r="Q22" s="23" t="str">
        <f>IF(ISNUMBER('2021'!$E22:$P22),MAX('2021'!$E22:$P22),"...")</f>
        <v>...</v>
      </c>
    </row>
    <row r="23" spans="1:17" s="45" customFormat="1" ht="16.5" customHeight="1" x14ac:dyDescent="0.25">
      <c r="A23" s="50"/>
      <c r="B23" s="46">
        <v>113</v>
      </c>
      <c r="C23" s="43" t="s">
        <v>29</v>
      </c>
      <c r="D23" s="47"/>
      <c r="E23" s="23">
        <f>IF(ISNUMBER('2009'!$E23:$P23),MAX('2009'!$E23:$P23),"...")</f>
        <v>37887</v>
      </c>
      <c r="F23" s="23">
        <f>IF(ISNUMBER('2010'!$E23:$P23),MAX('2010'!$E23:$P23),"...")</f>
        <v>37923</v>
      </c>
      <c r="G23" s="23">
        <f>IF(ISNUMBER('2011'!$E23:$P23),MAX('2011'!$E23:$P23),"...")</f>
        <v>38174</v>
      </c>
      <c r="H23" s="23">
        <f>IF(ISNUMBER('2012'!$E23:$P23),MAX('2012'!$E23:$P23),"...")</f>
        <v>42251</v>
      </c>
      <c r="I23" s="23">
        <f>IF(ISNUMBER('2013'!$E23:$P23),MAX('2013'!$E23:$P23),"...")</f>
        <v>40282</v>
      </c>
      <c r="J23" s="23">
        <f>IF(ISNUMBER('2014'!$E23:$P23),MAX('2014'!$E23:$P23),"...")</f>
        <v>39964</v>
      </c>
      <c r="K23" s="23">
        <f>IF(ISNUMBER('2015'!$E23:$P23),MAX('2015'!$E23:$P23),"...")</f>
        <v>40203</v>
      </c>
      <c r="L23" s="23">
        <f>IF(ISNUMBER('2016'!$E23:$P23),MAX('2016'!$E23:$P23),"...")</f>
        <v>38387</v>
      </c>
      <c r="M23" s="23" t="str">
        <f>IF(ISNUMBER('2017'!$E23:$P23),MAX('2017'!$E23:$P23),"...")</f>
        <v>...</v>
      </c>
      <c r="N23" s="23" t="str">
        <f>IF(ISNUMBER('2018'!$E23:$P23),MAX('2018'!$E23:$P23),"...")</f>
        <v>...</v>
      </c>
      <c r="O23" s="23" t="str">
        <f>IF(ISNUMBER('2019'!$E23:$P23),MAX('2019'!$E23:$P23),"...")</f>
        <v>...</v>
      </c>
      <c r="P23" s="23" t="str">
        <f>IF(ISNUMBER('2020'!$E23:$P23),MAX('2020'!$E23:$P23),"...")</f>
        <v>...</v>
      </c>
      <c r="Q23" s="23" t="str">
        <f>IF(ISNUMBER('2021'!$E23:$P23),MAX('2021'!$E23:$P23),"...")</f>
        <v>...</v>
      </c>
    </row>
    <row r="24" spans="1:17" s="45" customFormat="1" ht="16.5" customHeight="1" x14ac:dyDescent="0.25">
      <c r="A24" s="50"/>
      <c r="B24" s="46">
        <v>143</v>
      </c>
      <c r="C24" s="43" t="s">
        <v>36</v>
      </c>
      <c r="D24" s="47"/>
      <c r="E24" s="23">
        <f>IF(ISNUMBER('2009'!$E24:$P24),MAX('2009'!$E24:$P24),"...")</f>
        <v>40899</v>
      </c>
      <c r="F24" s="23">
        <f>IF(ISNUMBER('2010'!$E24:$P24),MAX('2010'!$E24:$P24),"...")</f>
        <v>43025</v>
      </c>
      <c r="G24" s="23">
        <f>IF(ISNUMBER('2011'!$E24:$P24),MAX('2011'!$E24:$P24),"...")</f>
        <v>45270</v>
      </c>
      <c r="H24" s="23">
        <f>IF(ISNUMBER('2012'!$E24:$P24),MAX('2012'!$E24:$P24),"...")</f>
        <v>42747</v>
      </c>
      <c r="I24" s="23" t="str">
        <f>IF(ISNUMBER('2013'!$E24:$P24),MAX('2013'!$E24:$P24),"...")</f>
        <v>...</v>
      </c>
      <c r="J24" s="23" t="str">
        <f>IF(ISNUMBER('2014'!$E24:$P24),MAX('2014'!$E24:$P24),"...")</f>
        <v>...</v>
      </c>
      <c r="K24" s="23" t="str">
        <f>IF(ISNUMBER('2015'!$E24:$P24),MAX('2015'!$E24:$P24),"...")</f>
        <v>...</v>
      </c>
      <c r="L24" s="23" t="str">
        <f>IF(ISNUMBER('2016'!$E24:$P24),MAX('2016'!$E24:$P24),"...")</f>
        <v>...</v>
      </c>
      <c r="M24" s="23" t="str">
        <f>IF(ISNUMBER('2017'!$E24:$P24),MAX('2017'!$E24:$P24),"...")</f>
        <v>...</v>
      </c>
      <c r="N24" s="23" t="str">
        <f>IF(ISNUMBER('2018'!$E24:$P24),MAX('2018'!$E24:$P24),"...")</f>
        <v>...</v>
      </c>
      <c r="O24" s="23" t="str">
        <f>IF(ISNUMBER('2019'!$E24:$P24),MAX('2019'!$E24:$P24),"...")</f>
        <v>...</v>
      </c>
      <c r="P24" s="23" t="str">
        <f>IF(ISNUMBER('2020'!$E24:$P24),MAX('2020'!$E24:$P24),"...")</f>
        <v>...</v>
      </c>
      <c r="Q24" s="23" t="str">
        <f>IF(ISNUMBER('2021'!$E24:$P24),MAX('2021'!$E24:$P24),"...")</f>
        <v>...</v>
      </c>
    </row>
    <row r="25" spans="1:17" s="45" customFormat="1" ht="16.5" customHeight="1" x14ac:dyDescent="0.25">
      <c r="A25" s="50"/>
      <c r="B25" s="46">
        <v>257</v>
      </c>
      <c r="C25" s="43" t="s">
        <v>38</v>
      </c>
      <c r="D25" s="47"/>
      <c r="E25" s="23">
        <f>IF(ISNUMBER('2009'!$E25:$P25),MAX('2009'!$E25:$P25),"...")</f>
        <v>5700</v>
      </c>
      <c r="F25" s="23">
        <f>IF(ISNUMBER('2010'!$E25:$P25),MAX('2010'!$E25:$P25),"...")</f>
        <v>6391</v>
      </c>
      <c r="G25" s="23">
        <f>IF(ISNUMBER('2011'!$E25:$P25),MAX('2011'!$E25:$P25),"...")</f>
        <v>8930</v>
      </c>
      <c r="H25" s="23">
        <f>IF(ISNUMBER('2012'!$E25:$P25),MAX('2012'!$E25:$P25),"...")</f>
        <v>28444</v>
      </c>
      <c r="I25" s="23" t="str">
        <f>IF(ISNUMBER('2013'!$E25:$P25),MAX('2013'!$E25:$P25),"...")</f>
        <v>...</v>
      </c>
      <c r="J25" s="23" t="str">
        <f>IF(ISNUMBER('2014'!$E25:$P25),MAX('2014'!$E25:$P25),"...")</f>
        <v>...</v>
      </c>
      <c r="K25" s="23" t="str">
        <f>IF(ISNUMBER('2015'!$E25:$P25),MAX('2015'!$E25:$P25),"...")</f>
        <v>...</v>
      </c>
      <c r="L25" s="23" t="str">
        <f>IF(ISNUMBER('2016'!$E25:$P25),MAX('2016'!$E25:$P25),"...")</f>
        <v>...</v>
      </c>
      <c r="M25" s="23" t="str">
        <f>IF(ISNUMBER('2017'!$E25:$P25),MAX('2017'!$E25:$P25),"...")</f>
        <v>...</v>
      </c>
      <c r="N25" s="23" t="str">
        <f>IF(ISNUMBER('2018'!$E25:$P25),MAX('2018'!$E25:$P25),"...")</f>
        <v>...</v>
      </c>
      <c r="O25" s="23" t="str">
        <f>IF(ISNUMBER('2019'!$E25:$P25),MAX('2019'!$E25:$P25),"...")</f>
        <v>...</v>
      </c>
      <c r="P25" s="23" t="str">
        <f>IF(ISNUMBER('2020'!$E25:$P25),MAX('2020'!$E25:$P25),"...")</f>
        <v>...</v>
      </c>
      <c r="Q25" s="23" t="str">
        <f>IF(ISNUMBER('2021'!$E25:$P25),MAX('2021'!$E25:$P25),"...")</f>
        <v>...</v>
      </c>
    </row>
    <row r="26" spans="1:17" s="45" customFormat="1" ht="16.5" customHeight="1" x14ac:dyDescent="0.25">
      <c r="A26" s="50"/>
      <c r="B26" s="46">
        <v>273</v>
      </c>
      <c r="C26" s="43" t="s">
        <v>37</v>
      </c>
      <c r="D26" s="47"/>
      <c r="E26" s="23">
        <f>IF(ISNUMBER('2009'!$E26:$P26),MAX('2009'!$E26:$P26),"...")</f>
        <v>53474</v>
      </c>
      <c r="F26" s="23">
        <f>IF(ISNUMBER('2010'!$E26:$P26),MAX('2010'!$E26:$P26),"...")</f>
        <v>56528</v>
      </c>
      <c r="G26" s="23">
        <f>IF(ISNUMBER('2011'!$E26:$P26),MAX('2011'!$E26:$P26),"...")</f>
        <v>61484</v>
      </c>
      <c r="H26" s="23">
        <f>IF(ISNUMBER('2012'!$E26:$P26),MAX('2012'!$E26:$P26),"...")</f>
        <v>57096</v>
      </c>
      <c r="I26" s="23" t="str">
        <f>IF(ISNUMBER('2013'!$E26:$P26),MAX('2013'!$E26:$P26),"...")</f>
        <v>...</v>
      </c>
      <c r="J26" s="23" t="str">
        <f>IF(ISNUMBER('2014'!$E26:$P26),MAX('2014'!$E26:$P26),"...")</f>
        <v>...</v>
      </c>
      <c r="K26" s="23" t="str">
        <f>IF(ISNUMBER('2015'!$E26:$P26),MAX('2015'!$E26:$P26),"...")</f>
        <v>...</v>
      </c>
      <c r="L26" s="23" t="str">
        <f>IF(ISNUMBER('2016'!$E26:$P26),MAX('2016'!$E26:$P26),"...")</f>
        <v>...</v>
      </c>
      <c r="M26" s="23" t="str">
        <f>IF(ISNUMBER('2017'!$E26:$P26),MAX('2017'!$E26:$P26),"...")</f>
        <v>...</v>
      </c>
      <c r="N26" s="23" t="str">
        <f>IF(ISNUMBER('2018'!$E26:$P26),MAX('2018'!$E26:$P26),"...")</f>
        <v>...</v>
      </c>
      <c r="O26" s="23" t="str">
        <f>IF(ISNUMBER('2019'!$E26:$P26),MAX('2019'!$E26:$P26),"...")</f>
        <v>...</v>
      </c>
      <c r="P26" s="23" t="str">
        <f>IF(ISNUMBER('2020'!$E26:$P26),MAX('2020'!$E26:$P26),"...")</f>
        <v>...</v>
      </c>
      <c r="Q26" s="23" t="str">
        <f>IF(ISNUMBER('2021'!$E26:$P26),MAX('2021'!$E26:$P26),"...")</f>
        <v>...</v>
      </c>
    </row>
    <row r="27" spans="1:17" s="45" customFormat="1" ht="16.5" customHeight="1" x14ac:dyDescent="0.25">
      <c r="A27" s="50"/>
      <c r="B27" s="46">
        <v>277</v>
      </c>
      <c r="C27" s="43" t="s">
        <v>34</v>
      </c>
      <c r="D27" s="47"/>
      <c r="E27" s="23">
        <f>IF(ISNUMBER('2009'!$E27:$P27),MAX('2009'!$E27:$P27),"...")</f>
        <v>109035</v>
      </c>
      <c r="F27" s="23">
        <f>IF(ISNUMBER('2010'!$E27:$P27),MAX('2010'!$E27:$P27),"...")</f>
        <v>112447</v>
      </c>
      <c r="G27" s="23">
        <f>IF(ISNUMBER('2011'!$E27:$P27),MAX('2011'!$E27:$P27),"...")</f>
        <v>118771</v>
      </c>
      <c r="H27" s="23">
        <f>IF(ISNUMBER('2012'!$E27:$P27),MAX('2012'!$E27:$P27),"...")</f>
        <v>112369</v>
      </c>
      <c r="I27" s="23">
        <f>IF(ISNUMBER('2013'!$E27:$P27),MAX('2013'!$E27:$P27),"...")</f>
        <v>115128</v>
      </c>
      <c r="J27" s="23">
        <f>IF(ISNUMBER('2014'!$E27:$P27),MAX('2014'!$E27:$P27),"...")</f>
        <v>116299</v>
      </c>
      <c r="K27" s="23" t="str">
        <f>IF(ISNUMBER('2015'!$E27:$P27),MAX('2015'!$E27:$P27),"...")</f>
        <v>...</v>
      </c>
      <c r="L27" s="23" t="str">
        <f>IF(ISNUMBER('2016'!$E27:$P27),MAX('2016'!$E27:$P27),"...")</f>
        <v>...</v>
      </c>
      <c r="M27" s="23" t="str">
        <f>IF(ISNUMBER('2017'!$E27:$P27),MAX('2017'!$E27:$P27),"...")</f>
        <v>...</v>
      </c>
      <c r="N27" s="23" t="str">
        <f>IF(ISNUMBER('2018'!$E27:$P27),MAX('2018'!$E27:$P27),"...")</f>
        <v>...</v>
      </c>
      <c r="O27" s="23" t="str">
        <f>IF(ISNUMBER('2019'!$E27:$P27),MAX('2019'!$E27:$P27),"...")</f>
        <v>...</v>
      </c>
      <c r="P27" s="23" t="str">
        <f>IF(ISNUMBER('2020'!$E27:$P27),MAX('2020'!$E27:$P27),"...")</f>
        <v>...</v>
      </c>
      <c r="Q27" s="23" t="str">
        <f>IF(ISNUMBER('2021'!$E27:$P27),MAX('2021'!$E27:$P27),"...")</f>
        <v>...</v>
      </c>
    </row>
    <row r="28" spans="1:17" s="45" customFormat="1" ht="16.5" customHeight="1" x14ac:dyDescent="0.25">
      <c r="A28" s="50"/>
      <c r="B28" s="46">
        <v>278</v>
      </c>
      <c r="C28" s="43" t="s">
        <v>35</v>
      </c>
      <c r="D28" s="47"/>
      <c r="E28" s="23">
        <f>IF(ISNUMBER('2009'!$E28:$P28),MAX('2009'!$E28:$P28),"...")</f>
        <v>29084</v>
      </c>
      <c r="F28" s="23">
        <f>IF(ISNUMBER('2010'!$E28:$P28),MAX('2010'!$E28:$P28),"...")</f>
        <v>28856</v>
      </c>
      <c r="G28" s="23">
        <f>IF(ISNUMBER('2011'!$E28:$P28),MAX('2011'!$E28:$P28),"...")</f>
        <v>28727</v>
      </c>
      <c r="H28" s="23">
        <f>IF(ISNUMBER('2012'!$E28:$P28),MAX('2012'!$E28:$P28),"...")</f>
        <v>27940</v>
      </c>
      <c r="I28" s="23">
        <f>IF(ISNUMBER('2013'!$E28:$P28),MAX('2013'!$E28:$P28),"...")</f>
        <v>25806</v>
      </c>
      <c r="J28" s="23">
        <f>IF(ISNUMBER('2014'!$E28:$P28),MAX('2014'!$E28:$P28),"...")</f>
        <v>23981</v>
      </c>
      <c r="K28" s="23" t="str">
        <f>IF(ISNUMBER('2015'!$E28:$P28),MAX('2015'!$E28:$P28),"...")</f>
        <v>...</v>
      </c>
      <c r="L28" s="23" t="str">
        <f>IF(ISNUMBER('2016'!$E28:$P28),MAX('2016'!$E28:$P28),"...")</f>
        <v>...</v>
      </c>
      <c r="M28" s="23" t="str">
        <f>IF(ISNUMBER('2017'!$E28:$P28),MAX('2017'!$E28:$P28),"...")</f>
        <v>...</v>
      </c>
      <c r="N28" s="23" t="str">
        <f>IF(ISNUMBER('2018'!$E28:$P28),MAX('2018'!$E28:$P28),"...")</f>
        <v>...</v>
      </c>
      <c r="O28" s="23" t="str">
        <f>IF(ISNUMBER('2019'!$E28:$P28),MAX('2019'!$E28:$P28),"...")</f>
        <v>...</v>
      </c>
      <c r="P28" s="23" t="str">
        <f>IF(ISNUMBER('2020'!$E28:$P28),MAX('2020'!$E28:$P28),"...")</f>
        <v>...</v>
      </c>
      <c r="Q28" s="23" t="str">
        <f>IF(ISNUMBER('2021'!$E28:$P28),MAX('2021'!$E28:$P28),"...")</f>
        <v>...</v>
      </c>
    </row>
    <row r="29" spans="1:17" s="45" customFormat="1" ht="16.5" customHeight="1" x14ac:dyDescent="0.25">
      <c r="A29" s="50"/>
      <c r="B29" s="46">
        <v>283</v>
      </c>
      <c r="C29" s="43" t="s">
        <v>30</v>
      </c>
      <c r="D29" s="47"/>
      <c r="E29" s="23">
        <f>IF(ISNUMBER('2009'!$E29:$P29),MAX('2009'!$E29:$P29),"...")</f>
        <v>41443</v>
      </c>
      <c r="F29" s="23">
        <f>IF(ISNUMBER('2010'!$E29:$P29),MAX('2010'!$E29:$P29),"...")</f>
        <v>44171</v>
      </c>
      <c r="G29" s="23">
        <f>IF(ISNUMBER('2011'!$E29:$P29),MAX('2011'!$E29:$P29),"...")</f>
        <v>47009</v>
      </c>
      <c r="H29" s="23">
        <f>IF(ISNUMBER('2012'!$E29:$P29),MAX('2012'!$E29:$P29),"...")</f>
        <v>47353</v>
      </c>
      <c r="I29" s="23">
        <f>IF(ISNUMBER('2013'!$E29:$P29),MAX('2013'!$E29:$P29),"...")</f>
        <v>49049</v>
      </c>
      <c r="J29" s="23">
        <f>IF(ISNUMBER('2014'!$E29:$P29),MAX('2014'!$E29:$P29),"...")</f>
        <v>51013</v>
      </c>
      <c r="K29" s="23">
        <f>IF(ISNUMBER('2015'!$E29:$P29),MAX('2015'!$E29:$P29),"...")</f>
        <v>51601</v>
      </c>
      <c r="L29" s="23">
        <f>IF(ISNUMBER('2016'!$E29:$P29),MAX('2016'!$E29:$P29),"...")</f>
        <v>51893</v>
      </c>
      <c r="M29" s="23">
        <f>IF(ISNUMBER('2017'!$E29:$P29),MAX('2017'!$E29:$P29),"...")</f>
        <v>53092</v>
      </c>
      <c r="N29" s="23">
        <f>IF(ISNUMBER('2018'!$E29:$P29),MAX('2018'!$E29:$P29),"...")</f>
        <v>53247</v>
      </c>
      <c r="O29" s="23">
        <f>IF(ISNUMBER('2019'!$E29:$P29),MAX('2019'!$E29:$P29),"...")</f>
        <v>53520</v>
      </c>
      <c r="P29" s="23">
        <f>IF(ISNUMBER('2020'!$E29:$P29),MAX('2020'!$E29:$P29),"...")</f>
        <v>52075</v>
      </c>
      <c r="Q29" s="23" t="str">
        <f>IF(ISNUMBER('2021'!$E29:$P29),MAX('2021'!$E29:$P29),"...")</f>
        <v>...</v>
      </c>
    </row>
    <row r="30" spans="1:17" s="45" customFormat="1" ht="16.5" customHeight="1" x14ac:dyDescent="0.25">
      <c r="A30" s="50"/>
      <c r="B30" s="46">
        <v>321</v>
      </c>
      <c r="C30" s="43" t="s">
        <v>31</v>
      </c>
      <c r="D30" s="47"/>
      <c r="E30" s="23">
        <f>IF(ISNUMBER('2009'!$E30:$P30),MAX('2009'!$E30:$P30),"...")</f>
        <v>46879</v>
      </c>
      <c r="F30" s="23">
        <f>IF(ISNUMBER('2010'!$E30:$P30),MAX('2010'!$E30:$P30),"...")</f>
        <v>50721</v>
      </c>
      <c r="G30" s="23">
        <f>IF(ISNUMBER('2011'!$E30:$P30),MAX('2011'!$E30:$P30),"...")</f>
        <v>54673</v>
      </c>
      <c r="H30" s="23">
        <f>IF(ISNUMBER('2012'!$E30:$P30),MAX('2012'!$E30:$P30),"...")</f>
        <v>55745</v>
      </c>
      <c r="I30" s="23">
        <f>IF(ISNUMBER('2013'!$E30:$P30),MAX('2013'!$E30:$P30),"...")</f>
        <v>55961</v>
      </c>
      <c r="J30" s="23">
        <f>IF(ISNUMBER('2014'!$E30:$P30),MAX('2014'!$E30:$P30),"...")</f>
        <v>57176</v>
      </c>
      <c r="K30" s="23">
        <f>IF(ISNUMBER('2015'!$E30:$P30),MAX('2015'!$E30:$P30),"...")</f>
        <v>58539</v>
      </c>
      <c r="L30" s="23">
        <f>IF(ISNUMBER('2016'!$E30:$P30),MAX('2016'!$E30:$P30),"...")</f>
        <v>58645</v>
      </c>
      <c r="M30" s="23">
        <f>IF(ISNUMBER('2017'!$E30:$P30),MAX('2017'!$E30:$P30),"...")</f>
        <v>59406</v>
      </c>
      <c r="N30" s="23" t="str">
        <f>IF(ISNUMBER('2018'!$E30:$P30),MAX('2018'!$E30:$P30),"...")</f>
        <v>...</v>
      </c>
      <c r="O30" s="23">
        <f>IF(ISNUMBER('2019'!$E30:$P30),MAX('2019'!$E30:$P30),"...")</f>
        <v>60812</v>
      </c>
      <c r="P30" s="23">
        <f>IF(ISNUMBER('2020'!$E30:$P30),MAX('2020'!$E30:$P30),"...")</f>
        <v>59776</v>
      </c>
      <c r="Q30" s="23" t="str">
        <f>IF(ISNUMBER('2021'!$E30:$P30),MAX('2021'!$E30:$P30),"...")</f>
        <v>...</v>
      </c>
    </row>
    <row r="31" spans="1:17" s="49" customFormat="1" ht="22.5" customHeight="1" x14ac:dyDescent="0.25">
      <c r="A31" s="51"/>
      <c r="B31" s="52">
        <v>803</v>
      </c>
      <c r="C31" s="53" t="s">
        <v>33</v>
      </c>
      <c r="D31" s="54"/>
      <c r="E31" s="24" t="str">
        <f>IF(ISNUMBER('2009'!$E31:$P31),MAX('2009'!$E31:$P31),"...")</f>
        <v>...</v>
      </c>
      <c r="F31" s="24" t="str">
        <f>IF(ISNUMBER('2010'!$E31:$P31),MAX('2010'!$E31:$P31),"...")</f>
        <v>...</v>
      </c>
      <c r="G31" s="24" t="str">
        <f>IF(ISNUMBER('2011'!$E31:$P31),MAX('2011'!$E31:$P31),"...")</f>
        <v>...</v>
      </c>
      <c r="H31" s="24" t="str">
        <f>IF(ISNUMBER('2012'!$E31:$P31),MAX('2012'!$E31:$P31),"...")</f>
        <v>...</v>
      </c>
      <c r="I31" s="24" t="str">
        <f>IF(ISNUMBER('2013'!$E31:$P31),MAX('2013'!$E31:$P31),"...")</f>
        <v>...</v>
      </c>
      <c r="J31" s="24">
        <f>IF(ISNUMBER('2014'!$E31:$P31),MAX('2014'!$E31:$P31),"...")</f>
        <v>37963</v>
      </c>
      <c r="K31" s="24">
        <f>IF(ISNUMBER('2015'!$E31:$P31),MAX('2015'!$E31:$P31),"...")</f>
        <v>37210</v>
      </c>
      <c r="L31" s="24">
        <f>IF(ISNUMBER('2016'!$E31:$P31),MAX('2016'!$E31:$P31),"...")</f>
        <v>38460</v>
      </c>
      <c r="M31" s="24">
        <f>IF(ISNUMBER('2017'!$E31:$P31),MAX('2017'!$E31:$P31),"...")</f>
        <v>39560</v>
      </c>
      <c r="N31" s="24">
        <f>IF(ISNUMBER('2018'!$E31:$P31),MAX('2018'!$E31:$P31),"...")</f>
        <v>38572</v>
      </c>
      <c r="O31" s="24">
        <f>IF(ISNUMBER('2019'!$E31:$P31),MAX('2019'!$E31:$P31),"...")</f>
        <v>38622</v>
      </c>
      <c r="P31" s="24">
        <f>IF(ISNUMBER('2020'!$E31:$P31),MAX('2020'!$E31:$P31),"...")</f>
        <v>36616</v>
      </c>
      <c r="Q31" s="24" t="str">
        <f>IF(ISNUMBER('2021'!$E31:$P31),MAX('2021'!$E31:$P31),"...")</f>
        <v>...</v>
      </c>
    </row>
    <row r="32" spans="1:17" s="45" customFormat="1" ht="6.75" customHeight="1" x14ac:dyDescent="0.25"/>
    <row r="33" spans="2:17" s="45" customFormat="1" ht="13.5" customHeight="1" x14ac:dyDescent="0.25">
      <c r="B33" s="84" t="s">
        <v>53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2:17" ht="16.5" customHeight="1" x14ac:dyDescent="0.25"/>
    <row r="36" spans="2:17" ht="16.5" customHeight="1" x14ac:dyDescent="0.25"/>
    <row r="37" spans="2:17" ht="16.5" customHeight="1" x14ac:dyDescent="0.25"/>
    <row r="38" spans="2:17" ht="16.5" customHeight="1" x14ac:dyDescent="0.25"/>
    <row r="39" spans="2:17" ht="16.5" customHeight="1" x14ac:dyDescent="0.25"/>
    <row r="40" spans="2:17" ht="16.5" customHeight="1" x14ac:dyDescent="0.25"/>
    <row r="41" spans="2:17" ht="16.5" customHeight="1" x14ac:dyDescent="0.25"/>
    <row r="42" spans="2:17" ht="16.5" customHeight="1" x14ac:dyDescent="0.25"/>
    <row r="43" spans="2:17" ht="16.5" customHeight="1" x14ac:dyDescent="0.25"/>
    <row r="44" spans="2:17" ht="16.5" customHeight="1" x14ac:dyDescent="0.25"/>
    <row r="45" spans="2:17" ht="16.5" customHeight="1" x14ac:dyDescent="0.25"/>
    <row r="46" spans="2:17" ht="16.5" customHeight="1" x14ac:dyDescent="0.25"/>
  </sheetData>
  <mergeCells count="9">
    <mergeCell ref="B10:C10"/>
    <mergeCell ref="B21:C21"/>
    <mergeCell ref="B33:Q33"/>
    <mergeCell ref="B1:Q1"/>
    <mergeCell ref="B2:Q2"/>
    <mergeCell ref="B5:C5"/>
    <mergeCell ref="F5:Q5"/>
    <mergeCell ref="F6:I6"/>
    <mergeCell ref="J6:Q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80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67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75673</v>
      </c>
      <c r="F11" s="23">
        <v>74442</v>
      </c>
      <c r="G11" s="23">
        <v>78771</v>
      </c>
      <c r="H11" s="23">
        <v>81633</v>
      </c>
      <c r="I11" s="23">
        <v>90976</v>
      </c>
      <c r="J11" s="23">
        <v>97893</v>
      </c>
      <c r="K11" s="23" t="s">
        <v>81</v>
      </c>
      <c r="L11" s="23" t="s">
        <v>81</v>
      </c>
      <c r="M11" s="23" t="s">
        <v>81</v>
      </c>
      <c r="N11" s="23" t="s">
        <v>81</v>
      </c>
      <c r="O11" s="23" t="s">
        <v>81</v>
      </c>
      <c r="P11" s="23" t="s">
        <v>81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 t="s">
        <v>40</v>
      </c>
      <c r="F12" s="23" t="s">
        <v>40</v>
      </c>
      <c r="G12" s="23" t="s">
        <v>40</v>
      </c>
      <c r="H12" s="23" t="s">
        <v>40</v>
      </c>
      <c r="I12" s="23" t="s">
        <v>40</v>
      </c>
      <c r="J12" s="23" t="s">
        <v>40</v>
      </c>
      <c r="K12" s="23" t="s">
        <v>81</v>
      </c>
      <c r="L12" s="23" t="s">
        <v>81</v>
      </c>
      <c r="M12" s="23" t="s">
        <v>81</v>
      </c>
      <c r="N12" s="23" t="s">
        <v>81</v>
      </c>
      <c r="O12" s="23" t="s">
        <v>81</v>
      </c>
      <c r="P12" s="23" t="s">
        <v>81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81</v>
      </c>
      <c r="L13" s="23" t="s">
        <v>81</v>
      </c>
      <c r="M13" s="23" t="s">
        <v>81</v>
      </c>
      <c r="N13" s="23" t="s">
        <v>81</v>
      </c>
      <c r="O13" s="23" t="s">
        <v>81</v>
      </c>
      <c r="P13" s="23" t="s">
        <v>81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81</v>
      </c>
      <c r="L14" s="23" t="s">
        <v>81</v>
      </c>
      <c r="M14" s="23" t="s">
        <v>81</v>
      </c>
      <c r="N14" s="23" t="s">
        <v>81</v>
      </c>
      <c r="O14" s="23" t="s">
        <v>81</v>
      </c>
      <c r="P14" s="23" t="s">
        <v>81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81</v>
      </c>
      <c r="L15" s="23" t="s">
        <v>81</v>
      </c>
      <c r="M15" s="23" t="s">
        <v>81</v>
      </c>
      <c r="N15" s="23" t="s">
        <v>81</v>
      </c>
      <c r="O15" s="23" t="s">
        <v>81</v>
      </c>
      <c r="P15" s="23" t="s">
        <v>81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81</v>
      </c>
      <c r="L16" s="23" t="s">
        <v>81</v>
      </c>
      <c r="M16" s="23" t="s">
        <v>81</v>
      </c>
      <c r="N16" s="23" t="s">
        <v>81</v>
      </c>
      <c r="O16" s="23" t="s">
        <v>81</v>
      </c>
      <c r="P16" s="23" t="s">
        <v>81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81</v>
      </c>
      <c r="L17" s="23" t="s">
        <v>81</v>
      </c>
      <c r="M17" s="23" t="s">
        <v>81</v>
      </c>
      <c r="N17" s="23" t="s">
        <v>81</v>
      </c>
      <c r="O17" s="23" t="s">
        <v>81</v>
      </c>
      <c r="P17" s="23" t="s">
        <v>81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46794</v>
      </c>
      <c r="F18" s="23">
        <v>47179</v>
      </c>
      <c r="G18" s="23">
        <v>49449</v>
      </c>
      <c r="H18" s="23">
        <v>49706</v>
      </c>
      <c r="I18" s="23">
        <v>55712</v>
      </c>
      <c r="J18" s="23">
        <v>59289</v>
      </c>
      <c r="K18" s="23" t="s">
        <v>81</v>
      </c>
      <c r="L18" s="23" t="s">
        <v>81</v>
      </c>
      <c r="M18" s="23" t="s">
        <v>81</v>
      </c>
      <c r="N18" s="23" t="s">
        <v>81</v>
      </c>
      <c r="O18" s="23" t="s">
        <v>81</v>
      </c>
      <c r="P18" s="23" t="s">
        <v>81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57179</v>
      </c>
      <c r="F19" s="23">
        <v>62726</v>
      </c>
      <c r="G19" s="23">
        <v>68489</v>
      </c>
      <c r="H19" s="23">
        <v>58871</v>
      </c>
      <c r="I19" s="23">
        <v>65066</v>
      </c>
      <c r="J19" s="23">
        <v>68541</v>
      </c>
      <c r="K19" s="23" t="s">
        <v>81</v>
      </c>
      <c r="L19" s="23" t="s">
        <v>81</v>
      </c>
      <c r="M19" s="23" t="s">
        <v>81</v>
      </c>
      <c r="N19" s="23" t="s">
        <v>81</v>
      </c>
      <c r="O19" s="23" t="s">
        <v>81</v>
      </c>
      <c r="P19" s="23" t="s">
        <v>81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>
        <v>28235</v>
      </c>
      <c r="F20" s="23">
        <v>26842</v>
      </c>
      <c r="G20" s="23">
        <v>29047</v>
      </c>
      <c r="H20" s="23">
        <v>28815</v>
      </c>
      <c r="I20" s="23">
        <v>33991</v>
      </c>
      <c r="J20" s="23">
        <v>36892</v>
      </c>
      <c r="K20" s="23" t="s">
        <v>81</v>
      </c>
      <c r="L20" s="23" t="s">
        <v>81</v>
      </c>
      <c r="M20" s="23" t="s">
        <v>81</v>
      </c>
      <c r="N20" s="23" t="s">
        <v>81</v>
      </c>
      <c r="O20" s="23" t="s">
        <v>81</v>
      </c>
      <c r="P20" s="23" t="s">
        <v>81</v>
      </c>
    </row>
    <row r="21" spans="1:16" s="40" customFormat="1" ht="22.5" customHeight="1" x14ac:dyDescent="0.25">
      <c r="A21" s="36"/>
      <c r="B21" s="83" t="s">
        <v>32</v>
      </c>
      <c r="C21" s="83"/>
      <c r="D21" s="6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48848</v>
      </c>
      <c r="F22" s="23">
        <v>50675</v>
      </c>
      <c r="G22" s="23">
        <v>54122</v>
      </c>
      <c r="H22" s="23">
        <v>55351</v>
      </c>
      <c r="I22" s="23">
        <v>73754</v>
      </c>
      <c r="J22" s="23">
        <v>82660</v>
      </c>
      <c r="K22" s="23" t="s">
        <v>81</v>
      </c>
      <c r="L22" s="23" t="s">
        <v>81</v>
      </c>
      <c r="M22" s="23" t="s">
        <v>81</v>
      </c>
      <c r="N22" s="23" t="s">
        <v>81</v>
      </c>
      <c r="O22" s="23" t="s">
        <v>81</v>
      </c>
      <c r="P22" s="23" t="s">
        <v>81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40</v>
      </c>
      <c r="J23" s="23" t="s">
        <v>40</v>
      </c>
      <c r="K23" s="23" t="s">
        <v>81</v>
      </c>
      <c r="L23" s="23" t="s">
        <v>81</v>
      </c>
      <c r="M23" s="23" t="s">
        <v>81</v>
      </c>
      <c r="N23" s="23" t="s">
        <v>81</v>
      </c>
      <c r="O23" s="23" t="s">
        <v>81</v>
      </c>
      <c r="P23" s="23" t="s">
        <v>81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81</v>
      </c>
      <c r="L24" s="23" t="s">
        <v>81</v>
      </c>
      <c r="M24" s="23" t="s">
        <v>81</v>
      </c>
      <c r="N24" s="23" t="s">
        <v>81</v>
      </c>
      <c r="O24" s="23" t="s">
        <v>81</v>
      </c>
      <c r="P24" s="23" t="s">
        <v>81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81</v>
      </c>
      <c r="L25" s="23" t="s">
        <v>81</v>
      </c>
      <c r="M25" s="23" t="s">
        <v>81</v>
      </c>
      <c r="N25" s="23" t="s">
        <v>81</v>
      </c>
      <c r="O25" s="23" t="s">
        <v>81</v>
      </c>
      <c r="P25" s="23" t="s">
        <v>81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81</v>
      </c>
      <c r="L26" s="23" t="s">
        <v>81</v>
      </c>
      <c r="M26" s="23" t="s">
        <v>81</v>
      </c>
      <c r="N26" s="23" t="s">
        <v>81</v>
      </c>
      <c r="O26" s="23" t="s">
        <v>81</v>
      </c>
      <c r="P26" s="23" t="s">
        <v>81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81</v>
      </c>
      <c r="L27" s="23" t="s">
        <v>81</v>
      </c>
      <c r="M27" s="23" t="s">
        <v>81</v>
      </c>
      <c r="N27" s="23" t="s">
        <v>81</v>
      </c>
      <c r="O27" s="23" t="s">
        <v>81</v>
      </c>
      <c r="P27" s="23" t="s">
        <v>81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81</v>
      </c>
      <c r="L28" s="23" t="s">
        <v>81</v>
      </c>
      <c r="M28" s="23" t="s">
        <v>81</v>
      </c>
      <c r="N28" s="23" t="s">
        <v>81</v>
      </c>
      <c r="O28" s="23" t="s">
        <v>81</v>
      </c>
      <c r="P28" s="23" t="s">
        <v>81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29540</v>
      </c>
      <c r="F29" s="23">
        <v>29226</v>
      </c>
      <c r="G29" s="23">
        <v>29776</v>
      </c>
      <c r="H29" s="23">
        <v>29925</v>
      </c>
      <c r="I29" s="23">
        <v>36896</v>
      </c>
      <c r="J29" s="23">
        <v>41614</v>
      </c>
      <c r="K29" s="23" t="s">
        <v>81</v>
      </c>
      <c r="L29" s="23" t="s">
        <v>81</v>
      </c>
      <c r="M29" s="23" t="s">
        <v>81</v>
      </c>
      <c r="N29" s="23" t="s">
        <v>81</v>
      </c>
      <c r="O29" s="23" t="s">
        <v>81</v>
      </c>
      <c r="P29" s="23" t="s">
        <v>81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37685</v>
      </c>
      <c r="F30" s="23">
        <v>41849</v>
      </c>
      <c r="G30" s="23">
        <v>46359</v>
      </c>
      <c r="H30" s="23">
        <v>37069</v>
      </c>
      <c r="I30" s="23">
        <v>43999</v>
      </c>
      <c r="J30" s="23">
        <v>49318</v>
      </c>
      <c r="K30" s="23" t="s">
        <v>81</v>
      </c>
      <c r="L30" s="23" t="s">
        <v>81</v>
      </c>
      <c r="M30" s="23" t="s">
        <v>81</v>
      </c>
      <c r="N30" s="23" t="s">
        <v>81</v>
      </c>
      <c r="O30" s="23" t="s">
        <v>81</v>
      </c>
      <c r="P30" s="23" t="s">
        <v>81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>
        <v>17415</v>
      </c>
      <c r="F31" s="24">
        <v>15247</v>
      </c>
      <c r="G31" s="24">
        <v>15043</v>
      </c>
      <c r="H31" s="24">
        <v>13630</v>
      </c>
      <c r="I31" s="24">
        <v>19583</v>
      </c>
      <c r="J31" s="24">
        <v>23681</v>
      </c>
      <c r="K31" s="24" t="s">
        <v>81</v>
      </c>
      <c r="L31" s="24" t="s">
        <v>81</v>
      </c>
      <c r="M31" s="24" t="s">
        <v>81</v>
      </c>
      <c r="N31" s="24" t="s">
        <v>81</v>
      </c>
      <c r="O31" s="24" t="s">
        <v>81</v>
      </c>
      <c r="P31" s="24" t="s">
        <v>81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65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66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93824</v>
      </c>
      <c r="F11" s="23">
        <v>98681</v>
      </c>
      <c r="G11" s="23">
        <v>88495</v>
      </c>
      <c r="H11" s="23">
        <v>60896</v>
      </c>
      <c r="I11" s="23">
        <v>73908</v>
      </c>
      <c r="J11" s="23">
        <v>88156</v>
      </c>
      <c r="K11" s="23">
        <v>93908</v>
      </c>
      <c r="L11" s="23">
        <v>94174</v>
      </c>
      <c r="M11" s="23">
        <v>97940</v>
      </c>
      <c r="N11" s="23">
        <v>97707</v>
      </c>
      <c r="O11" s="23">
        <v>81523</v>
      </c>
      <c r="P11" s="23">
        <v>87926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 t="s">
        <v>40</v>
      </c>
      <c r="F12" s="23" t="s">
        <v>40</v>
      </c>
      <c r="G12" s="23" t="s">
        <v>40</v>
      </c>
      <c r="H12" s="23" t="s">
        <v>40</v>
      </c>
      <c r="I12" s="23" t="s">
        <v>40</v>
      </c>
      <c r="J12" s="23" t="s">
        <v>40</v>
      </c>
      <c r="K12" s="23" t="s">
        <v>40</v>
      </c>
      <c r="L12" s="23" t="s">
        <v>40</v>
      </c>
      <c r="M12" s="23" t="s">
        <v>40</v>
      </c>
      <c r="N12" s="23" t="s">
        <v>40</v>
      </c>
      <c r="O12" s="23" t="s">
        <v>40</v>
      </c>
      <c r="P12" s="23" t="s">
        <v>40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61833</v>
      </c>
      <c r="F18" s="23">
        <v>65097</v>
      </c>
      <c r="G18" s="23">
        <v>57267</v>
      </c>
      <c r="H18" s="23">
        <v>39419</v>
      </c>
      <c r="I18" s="23">
        <v>51848</v>
      </c>
      <c r="J18" s="23">
        <v>55393</v>
      </c>
      <c r="K18" s="23">
        <v>59421</v>
      </c>
      <c r="L18" s="23">
        <v>58605</v>
      </c>
      <c r="M18" s="23">
        <v>58169</v>
      </c>
      <c r="N18" s="23">
        <v>57602</v>
      </c>
      <c r="O18" s="23">
        <v>49585</v>
      </c>
      <c r="P18" s="23">
        <v>53382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70981</v>
      </c>
      <c r="F19" s="23">
        <v>74283</v>
      </c>
      <c r="G19" s="23">
        <v>65106</v>
      </c>
      <c r="H19" s="23">
        <v>48021</v>
      </c>
      <c r="I19" s="23">
        <v>56410</v>
      </c>
      <c r="J19" s="23">
        <v>64743</v>
      </c>
      <c r="K19" s="23">
        <v>67198</v>
      </c>
      <c r="L19" s="23">
        <v>72999</v>
      </c>
      <c r="M19" s="23">
        <v>73225</v>
      </c>
      <c r="N19" s="23">
        <v>78380</v>
      </c>
      <c r="O19" s="23">
        <v>60033</v>
      </c>
      <c r="P19" s="23">
        <v>65418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>
        <v>40276</v>
      </c>
      <c r="F20" s="23">
        <v>43339</v>
      </c>
      <c r="G20" s="23">
        <v>37080</v>
      </c>
      <c r="H20" s="23">
        <v>21516</v>
      </c>
      <c r="I20" s="23">
        <v>25735</v>
      </c>
      <c r="J20" s="23">
        <v>33314</v>
      </c>
      <c r="K20" s="23">
        <v>39754</v>
      </c>
      <c r="L20" s="23">
        <v>37972</v>
      </c>
      <c r="M20" s="23">
        <v>36891</v>
      </c>
      <c r="N20" s="23">
        <v>35834</v>
      </c>
      <c r="O20" s="23">
        <v>28535</v>
      </c>
      <c r="P20" s="23">
        <v>32598</v>
      </c>
    </row>
    <row r="21" spans="1:16" s="40" customFormat="1" ht="22.5" customHeight="1" x14ac:dyDescent="0.25">
      <c r="A21" s="36"/>
      <c r="B21" s="83" t="s">
        <v>32</v>
      </c>
      <c r="C21" s="83"/>
      <c r="D21" s="6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84559</v>
      </c>
      <c r="F22" s="23">
        <v>89138</v>
      </c>
      <c r="G22" s="23">
        <v>73147</v>
      </c>
      <c r="H22" s="23">
        <v>25787</v>
      </c>
      <c r="I22" s="23">
        <v>41974</v>
      </c>
      <c r="J22" s="23">
        <v>71613</v>
      </c>
      <c r="K22" s="23">
        <v>82379</v>
      </c>
      <c r="L22" s="23">
        <v>87172</v>
      </c>
      <c r="M22" s="23">
        <v>85858</v>
      </c>
      <c r="N22" s="23">
        <v>80272</v>
      </c>
      <c r="O22" s="23">
        <v>57768</v>
      </c>
      <c r="P22" s="23">
        <v>61388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 t="s">
        <v>40</v>
      </c>
      <c r="O23" s="23" t="s">
        <v>40</v>
      </c>
      <c r="P23" s="23" t="s">
        <v>40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46636</v>
      </c>
      <c r="F29" s="23">
        <v>52075</v>
      </c>
      <c r="G29" s="23">
        <v>40448</v>
      </c>
      <c r="H29" s="23">
        <v>14964</v>
      </c>
      <c r="I29" s="23">
        <v>20154</v>
      </c>
      <c r="J29" s="23">
        <v>37576</v>
      </c>
      <c r="K29" s="23">
        <v>44225</v>
      </c>
      <c r="L29" s="23">
        <v>45948</v>
      </c>
      <c r="M29" s="23">
        <v>41827</v>
      </c>
      <c r="N29" s="23">
        <v>38718</v>
      </c>
      <c r="O29" s="23">
        <v>29440</v>
      </c>
      <c r="P29" s="23">
        <v>35767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52391</v>
      </c>
      <c r="F30" s="23">
        <v>58621</v>
      </c>
      <c r="G30" s="23">
        <v>46571</v>
      </c>
      <c r="H30" s="23">
        <v>19249</v>
      </c>
      <c r="I30" s="23">
        <v>25634</v>
      </c>
      <c r="J30" s="23">
        <v>44556</v>
      </c>
      <c r="K30" s="23">
        <v>50542</v>
      </c>
      <c r="L30" s="23">
        <v>56920</v>
      </c>
      <c r="M30" s="23">
        <v>55563</v>
      </c>
      <c r="N30" s="23">
        <v>59776</v>
      </c>
      <c r="O30" s="23">
        <v>37703</v>
      </c>
      <c r="P30" s="23">
        <v>44099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>
        <v>32142</v>
      </c>
      <c r="F31" s="24">
        <v>36616</v>
      </c>
      <c r="G31" s="24">
        <v>24247</v>
      </c>
      <c r="H31" s="24">
        <v>4703</v>
      </c>
      <c r="I31" s="24">
        <v>7097</v>
      </c>
      <c r="J31" s="24">
        <v>20205</v>
      </c>
      <c r="K31" s="24">
        <v>28981</v>
      </c>
      <c r="L31" s="24">
        <v>29176</v>
      </c>
      <c r="M31" s="24">
        <v>24252</v>
      </c>
      <c r="N31" s="24">
        <v>23038</v>
      </c>
      <c r="O31" s="24">
        <v>13091</v>
      </c>
      <c r="P31" s="24">
        <v>21165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60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62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92368</v>
      </c>
      <c r="F11" s="23">
        <v>96179</v>
      </c>
      <c r="G11" s="23">
        <v>102456</v>
      </c>
      <c r="H11" s="23">
        <v>101029</v>
      </c>
      <c r="I11" s="23">
        <v>102041</v>
      </c>
      <c r="J11" s="23">
        <v>103980</v>
      </c>
      <c r="K11" s="23">
        <v>102631</v>
      </c>
      <c r="L11" s="23">
        <v>103789</v>
      </c>
      <c r="M11" s="23">
        <v>98739</v>
      </c>
      <c r="N11" s="23">
        <v>100612</v>
      </c>
      <c r="O11" s="23" t="s">
        <v>40</v>
      </c>
      <c r="P11" s="23">
        <v>94910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 t="s">
        <v>40</v>
      </c>
      <c r="F12" s="23" t="s">
        <v>40</v>
      </c>
      <c r="G12" s="23" t="s">
        <v>40</v>
      </c>
      <c r="H12" s="23" t="s">
        <v>40</v>
      </c>
      <c r="I12" s="23" t="s">
        <v>40</v>
      </c>
      <c r="J12" s="23" t="s">
        <v>40</v>
      </c>
      <c r="K12" s="23" t="s">
        <v>40</v>
      </c>
      <c r="L12" s="23" t="s">
        <v>40</v>
      </c>
      <c r="M12" s="23" t="s">
        <v>40</v>
      </c>
      <c r="N12" s="23" t="s">
        <v>40</v>
      </c>
      <c r="O12" s="23" t="s">
        <v>40</v>
      </c>
      <c r="P12" s="23" t="s">
        <v>40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60318</v>
      </c>
      <c r="F18" s="23" t="s">
        <v>40</v>
      </c>
      <c r="G18" s="23" t="s">
        <v>40</v>
      </c>
      <c r="H18" s="23" t="s">
        <v>40</v>
      </c>
      <c r="I18" s="23">
        <v>63320</v>
      </c>
      <c r="J18" s="23">
        <v>67045</v>
      </c>
      <c r="K18" s="23">
        <v>66867</v>
      </c>
      <c r="L18" s="23">
        <v>65991</v>
      </c>
      <c r="M18" s="23">
        <v>64972</v>
      </c>
      <c r="N18" s="23">
        <v>64236</v>
      </c>
      <c r="O18" s="23">
        <v>63656</v>
      </c>
      <c r="P18" s="23">
        <v>65830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71627</v>
      </c>
      <c r="F19" s="23">
        <v>73158</v>
      </c>
      <c r="G19" s="23">
        <v>74646</v>
      </c>
      <c r="H19" s="23">
        <v>76236</v>
      </c>
      <c r="I19" s="23">
        <v>74871</v>
      </c>
      <c r="J19" s="23">
        <v>77472</v>
      </c>
      <c r="K19" s="23">
        <v>75617</v>
      </c>
      <c r="L19" s="23">
        <v>75750</v>
      </c>
      <c r="M19" s="23">
        <v>73532</v>
      </c>
      <c r="N19" s="23">
        <v>72946</v>
      </c>
      <c r="O19" s="23">
        <v>73459</v>
      </c>
      <c r="P19" s="23">
        <v>74393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>
        <v>39824</v>
      </c>
      <c r="F20" s="23" t="s">
        <v>40</v>
      </c>
      <c r="G20" s="23" t="s">
        <v>40</v>
      </c>
      <c r="H20" s="23" t="s">
        <v>40</v>
      </c>
      <c r="I20" s="23">
        <v>41619</v>
      </c>
      <c r="J20" s="23" t="s">
        <v>40</v>
      </c>
      <c r="K20" s="23">
        <v>47553</v>
      </c>
      <c r="L20" s="23">
        <v>45993</v>
      </c>
      <c r="M20" s="23">
        <v>43827</v>
      </c>
      <c r="N20" s="23">
        <v>42744</v>
      </c>
      <c r="O20" s="23">
        <v>41602</v>
      </c>
      <c r="P20" s="23">
        <v>44413</v>
      </c>
    </row>
    <row r="21" spans="1:16" s="40" customFormat="1" ht="22.5" customHeight="1" x14ac:dyDescent="0.25">
      <c r="A21" s="36"/>
      <c r="B21" s="83" t="s">
        <v>32</v>
      </c>
      <c r="C21" s="83"/>
      <c r="D21" s="6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79230</v>
      </c>
      <c r="F22" s="23">
        <v>89599</v>
      </c>
      <c r="G22" s="23">
        <v>93709</v>
      </c>
      <c r="H22" s="23">
        <v>92251</v>
      </c>
      <c r="I22" s="23">
        <v>85665</v>
      </c>
      <c r="J22" s="23">
        <v>93987</v>
      </c>
      <c r="K22" s="23">
        <v>98172</v>
      </c>
      <c r="L22" s="23">
        <v>97896</v>
      </c>
      <c r="M22" s="23">
        <v>90672</v>
      </c>
      <c r="N22" s="23">
        <v>93094</v>
      </c>
      <c r="O22" s="23" t="s">
        <v>40</v>
      </c>
      <c r="P22" s="23">
        <v>90210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 t="s">
        <v>40</v>
      </c>
      <c r="O23" s="23" t="s">
        <v>40</v>
      </c>
      <c r="P23" s="23" t="s">
        <v>40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45740</v>
      </c>
      <c r="F29" s="23" t="s">
        <v>40</v>
      </c>
      <c r="G29" s="23" t="s">
        <v>40</v>
      </c>
      <c r="H29" s="23" t="s">
        <v>40</v>
      </c>
      <c r="I29" s="23">
        <v>45922</v>
      </c>
      <c r="J29" s="23">
        <v>50303</v>
      </c>
      <c r="K29" s="23">
        <v>52937</v>
      </c>
      <c r="L29" s="23">
        <v>53520</v>
      </c>
      <c r="M29" s="23">
        <v>49081</v>
      </c>
      <c r="N29" s="23">
        <v>49339</v>
      </c>
      <c r="O29" s="23">
        <v>45340</v>
      </c>
      <c r="P29" s="23">
        <v>52512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50323</v>
      </c>
      <c r="F30" s="23">
        <v>59446</v>
      </c>
      <c r="G30" s="23">
        <v>56145</v>
      </c>
      <c r="H30" s="23">
        <v>59268</v>
      </c>
      <c r="I30" s="23">
        <v>54251</v>
      </c>
      <c r="J30" s="23">
        <v>58209</v>
      </c>
      <c r="K30" s="23">
        <v>59548</v>
      </c>
      <c r="L30" s="23">
        <v>60812</v>
      </c>
      <c r="M30" s="23">
        <v>56179</v>
      </c>
      <c r="N30" s="23">
        <v>56501</v>
      </c>
      <c r="O30" s="23">
        <v>53083</v>
      </c>
      <c r="P30" s="23">
        <v>59282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>
        <v>29782</v>
      </c>
      <c r="F31" s="24" t="s">
        <v>40</v>
      </c>
      <c r="G31" s="24" t="s">
        <v>40</v>
      </c>
      <c r="H31" s="24" t="s">
        <v>40</v>
      </c>
      <c r="I31" s="24">
        <v>28088</v>
      </c>
      <c r="J31" s="24" t="s">
        <v>40</v>
      </c>
      <c r="K31" s="24">
        <v>38622</v>
      </c>
      <c r="L31" s="24">
        <v>37566</v>
      </c>
      <c r="M31" s="24">
        <v>31766</v>
      </c>
      <c r="N31" s="24">
        <v>31276</v>
      </c>
      <c r="O31" s="24">
        <v>27222</v>
      </c>
      <c r="P31" s="24">
        <v>36312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59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61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95100</v>
      </c>
      <c r="F11" s="23">
        <v>97013</v>
      </c>
      <c r="G11" s="23">
        <v>97626</v>
      </c>
      <c r="H11" s="23">
        <v>95938</v>
      </c>
      <c r="I11" s="23">
        <v>97937</v>
      </c>
      <c r="J11" s="23">
        <v>100891</v>
      </c>
      <c r="K11" s="23">
        <v>100785</v>
      </c>
      <c r="L11" s="23">
        <v>101090</v>
      </c>
      <c r="M11" s="23">
        <v>99684</v>
      </c>
      <c r="N11" s="23">
        <v>98003</v>
      </c>
      <c r="O11" s="23">
        <v>98111</v>
      </c>
      <c r="P11" s="23">
        <v>94803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 t="s">
        <v>40</v>
      </c>
      <c r="F12" s="23" t="s">
        <v>40</v>
      </c>
      <c r="G12" s="23" t="s">
        <v>40</v>
      </c>
      <c r="H12" s="23" t="s">
        <v>40</v>
      </c>
      <c r="I12" s="23" t="s">
        <v>40</v>
      </c>
      <c r="J12" s="23" t="s">
        <v>40</v>
      </c>
      <c r="K12" s="23" t="s">
        <v>40</v>
      </c>
      <c r="L12" s="23" t="s">
        <v>40</v>
      </c>
      <c r="M12" s="23" t="s">
        <v>40</v>
      </c>
      <c r="N12" s="23" t="s">
        <v>40</v>
      </c>
      <c r="O12" s="23" t="s">
        <v>40</v>
      </c>
      <c r="P12" s="23" t="s">
        <v>40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61915</v>
      </c>
      <c r="F18" s="23">
        <v>60963</v>
      </c>
      <c r="G18" s="23">
        <v>62005</v>
      </c>
      <c r="H18" s="23">
        <v>63072</v>
      </c>
      <c r="I18" s="23">
        <v>63943</v>
      </c>
      <c r="J18" s="23">
        <v>65392</v>
      </c>
      <c r="K18" s="23">
        <v>66759</v>
      </c>
      <c r="L18" s="23">
        <v>65791</v>
      </c>
      <c r="M18" s="23">
        <v>63283</v>
      </c>
      <c r="N18" s="23">
        <v>65126</v>
      </c>
      <c r="O18" s="23">
        <v>62525</v>
      </c>
      <c r="P18" s="23">
        <v>63338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71271</v>
      </c>
      <c r="F19" s="23">
        <v>70212</v>
      </c>
      <c r="G19" s="23">
        <v>71224</v>
      </c>
      <c r="H19" s="23">
        <v>72066</v>
      </c>
      <c r="I19" s="23">
        <v>72563</v>
      </c>
      <c r="J19" s="23">
        <v>75592</v>
      </c>
      <c r="K19" s="23">
        <v>74710</v>
      </c>
      <c r="L19" s="23" t="s">
        <v>40</v>
      </c>
      <c r="M19" s="23" t="s">
        <v>40</v>
      </c>
      <c r="N19" s="23" t="s">
        <v>40</v>
      </c>
      <c r="O19" s="23">
        <v>72654</v>
      </c>
      <c r="P19" s="23">
        <v>73075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>
        <v>41201</v>
      </c>
      <c r="F20" s="23">
        <v>41990</v>
      </c>
      <c r="G20" s="23">
        <v>41661</v>
      </c>
      <c r="H20" s="23">
        <v>42318</v>
      </c>
      <c r="I20" s="23">
        <v>43479</v>
      </c>
      <c r="J20" s="23">
        <v>44380</v>
      </c>
      <c r="K20" s="23">
        <v>48692</v>
      </c>
      <c r="L20" s="23">
        <v>46276</v>
      </c>
      <c r="M20" s="23">
        <v>42842</v>
      </c>
      <c r="N20" s="23">
        <v>43918</v>
      </c>
      <c r="O20" s="23">
        <v>40541</v>
      </c>
      <c r="P20" s="23">
        <v>42641</v>
      </c>
    </row>
    <row r="21" spans="1:16" s="40" customFormat="1" ht="22.5" customHeight="1" x14ac:dyDescent="0.25">
      <c r="A21" s="36"/>
      <c r="B21" s="83" t="s">
        <v>32</v>
      </c>
      <c r="C21" s="83"/>
      <c r="D21" s="6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83815</v>
      </c>
      <c r="F22" s="23">
        <v>86146</v>
      </c>
      <c r="G22" s="23">
        <v>87517</v>
      </c>
      <c r="H22" s="23">
        <v>90121</v>
      </c>
      <c r="I22" s="23">
        <v>84731</v>
      </c>
      <c r="J22" s="23">
        <v>88953</v>
      </c>
      <c r="K22" s="23">
        <v>96175</v>
      </c>
      <c r="L22" s="23">
        <v>96523</v>
      </c>
      <c r="M22" s="23">
        <v>91151</v>
      </c>
      <c r="N22" s="23">
        <v>88903</v>
      </c>
      <c r="O22" s="23">
        <v>88054</v>
      </c>
      <c r="P22" s="23">
        <v>85077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 t="s">
        <v>40</v>
      </c>
      <c r="O23" s="23" t="s">
        <v>40</v>
      </c>
      <c r="P23" s="23" t="s">
        <v>40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44269</v>
      </c>
      <c r="F29" s="23">
        <v>46898</v>
      </c>
      <c r="G29" s="23">
        <v>49427</v>
      </c>
      <c r="H29" s="23">
        <v>50443</v>
      </c>
      <c r="I29" s="23">
        <v>46785</v>
      </c>
      <c r="J29" s="23">
        <v>49661</v>
      </c>
      <c r="K29" s="23">
        <v>52817</v>
      </c>
      <c r="L29" s="23">
        <v>53247</v>
      </c>
      <c r="M29" s="23">
        <v>50675</v>
      </c>
      <c r="N29" s="23">
        <v>49073</v>
      </c>
      <c r="O29" s="23">
        <v>45794</v>
      </c>
      <c r="P29" s="23">
        <v>50182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51516</v>
      </c>
      <c r="F30" s="23">
        <v>53851</v>
      </c>
      <c r="G30" s="23">
        <v>56498</v>
      </c>
      <c r="H30" s="23">
        <v>58797</v>
      </c>
      <c r="I30" s="23">
        <v>54673</v>
      </c>
      <c r="J30" s="23">
        <v>57196</v>
      </c>
      <c r="K30" s="23">
        <v>58579</v>
      </c>
      <c r="L30" s="23" t="s">
        <v>40</v>
      </c>
      <c r="M30" s="23" t="s">
        <v>40</v>
      </c>
      <c r="N30" s="23" t="s">
        <v>40</v>
      </c>
      <c r="O30" s="23">
        <v>54664</v>
      </c>
      <c r="P30" s="23">
        <v>57304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>
        <v>29966</v>
      </c>
      <c r="F31" s="24">
        <v>30358</v>
      </c>
      <c r="G31" s="24">
        <v>32365</v>
      </c>
      <c r="H31" s="24">
        <v>31988</v>
      </c>
      <c r="I31" s="24">
        <v>30630</v>
      </c>
      <c r="J31" s="24">
        <v>32031</v>
      </c>
      <c r="K31" s="24">
        <v>38572</v>
      </c>
      <c r="L31" s="24">
        <v>37488</v>
      </c>
      <c r="M31" s="24">
        <v>33650</v>
      </c>
      <c r="N31" s="24">
        <v>31328</v>
      </c>
      <c r="O31" s="24">
        <v>28149</v>
      </c>
      <c r="P31" s="24">
        <v>34828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59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95771</v>
      </c>
      <c r="F11" s="23">
        <v>99079</v>
      </c>
      <c r="G11" s="23">
        <v>101003</v>
      </c>
      <c r="H11" s="23">
        <v>103250</v>
      </c>
      <c r="I11" s="23">
        <v>101765</v>
      </c>
      <c r="J11" s="23">
        <v>105382</v>
      </c>
      <c r="K11" s="23">
        <v>107971</v>
      </c>
      <c r="L11" s="23">
        <v>99945</v>
      </c>
      <c r="M11" s="23">
        <v>100415</v>
      </c>
      <c r="N11" s="23">
        <v>96277</v>
      </c>
      <c r="O11" s="23">
        <v>98499</v>
      </c>
      <c r="P11" s="23">
        <v>99469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49288</v>
      </c>
      <c r="F12" s="23">
        <v>51648</v>
      </c>
      <c r="G12" s="23">
        <v>53699</v>
      </c>
      <c r="H12" s="23">
        <v>53511</v>
      </c>
      <c r="I12" s="23">
        <v>54234</v>
      </c>
      <c r="J12" s="23">
        <v>53185</v>
      </c>
      <c r="K12" s="23">
        <v>50064</v>
      </c>
      <c r="L12" s="23" t="s">
        <v>40</v>
      </c>
      <c r="M12" s="23" t="s">
        <v>40</v>
      </c>
      <c r="N12" s="23" t="s">
        <v>40</v>
      </c>
      <c r="O12" s="23" t="s">
        <v>40</v>
      </c>
      <c r="P12" s="23" t="s">
        <v>40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59921</v>
      </c>
      <c r="F18" s="23">
        <v>63180</v>
      </c>
      <c r="G18" s="23">
        <v>66280</v>
      </c>
      <c r="H18" s="23">
        <v>64211</v>
      </c>
      <c r="I18" s="23">
        <v>64532</v>
      </c>
      <c r="J18" s="23">
        <v>64463</v>
      </c>
      <c r="K18" s="23">
        <v>67150</v>
      </c>
      <c r="L18" s="23">
        <v>63774</v>
      </c>
      <c r="M18" s="23">
        <v>63661</v>
      </c>
      <c r="N18" s="23">
        <v>63347</v>
      </c>
      <c r="O18" s="23">
        <v>62830</v>
      </c>
      <c r="P18" s="23">
        <v>64273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69843</v>
      </c>
      <c r="F19" s="23">
        <v>72579</v>
      </c>
      <c r="G19" s="23">
        <v>76248</v>
      </c>
      <c r="H19" s="23">
        <v>75002</v>
      </c>
      <c r="I19" s="23">
        <v>74177</v>
      </c>
      <c r="J19" s="23">
        <v>74243</v>
      </c>
      <c r="K19" s="23">
        <v>75017</v>
      </c>
      <c r="L19" s="23">
        <v>71104</v>
      </c>
      <c r="M19" s="23">
        <v>72271</v>
      </c>
      <c r="N19" s="23">
        <v>71915</v>
      </c>
      <c r="O19" s="23">
        <v>71835</v>
      </c>
      <c r="P19" s="23">
        <v>72738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>
        <v>39070</v>
      </c>
      <c r="F20" s="23">
        <v>43658</v>
      </c>
      <c r="G20" s="23">
        <v>44211</v>
      </c>
      <c r="H20" s="23">
        <v>44702</v>
      </c>
      <c r="I20" s="23">
        <v>42526</v>
      </c>
      <c r="J20" s="23">
        <v>42868</v>
      </c>
      <c r="K20" s="23">
        <v>49282</v>
      </c>
      <c r="L20" s="23">
        <v>44951</v>
      </c>
      <c r="M20" s="23">
        <v>43274</v>
      </c>
      <c r="N20" s="23">
        <v>42388</v>
      </c>
      <c r="O20" s="23">
        <v>40929</v>
      </c>
      <c r="P20" s="23">
        <v>43398</v>
      </c>
    </row>
    <row r="21" spans="1:16" s="40" customFormat="1" ht="22.5" customHeight="1" x14ac:dyDescent="0.25">
      <c r="A21" s="36"/>
      <c r="B21" s="83" t="s">
        <v>32</v>
      </c>
      <c r="C21" s="83"/>
      <c r="D21" s="5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80293</v>
      </c>
      <c r="F22" s="23">
        <v>92087</v>
      </c>
      <c r="G22" s="23">
        <v>88635</v>
      </c>
      <c r="H22" s="23">
        <v>92828</v>
      </c>
      <c r="I22" s="23">
        <v>85779</v>
      </c>
      <c r="J22" s="23">
        <v>92605</v>
      </c>
      <c r="K22" s="23">
        <v>99204</v>
      </c>
      <c r="L22" s="23">
        <v>97933</v>
      </c>
      <c r="M22" s="23">
        <v>90451</v>
      </c>
      <c r="N22" s="23">
        <v>92784</v>
      </c>
      <c r="O22" s="23">
        <v>87834</v>
      </c>
      <c r="P22" s="23">
        <v>88727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37036</v>
      </c>
      <c r="F23" s="23">
        <v>38709</v>
      </c>
      <c r="G23" s="23">
        <v>39572</v>
      </c>
      <c r="H23" s="23">
        <v>40906</v>
      </c>
      <c r="I23" s="23">
        <v>38874</v>
      </c>
      <c r="J23" s="23">
        <v>40681</v>
      </c>
      <c r="K23" s="23">
        <v>36976</v>
      </c>
      <c r="L23" s="23" t="s">
        <v>40</v>
      </c>
      <c r="M23" s="23" t="s">
        <v>40</v>
      </c>
      <c r="N23" s="23" t="s">
        <v>40</v>
      </c>
      <c r="O23" s="23" t="s">
        <v>40</v>
      </c>
      <c r="P23" s="23" t="s">
        <v>40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42148</v>
      </c>
      <c r="F29" s="23">
        <v>52212</v>
      </c>
      <c r="G29" s="23">
        <v>50995</v>
      </c>
      <c r="H29" s="23">
        <v>50117</v>
      </c>
      <c r="I29" s="23">
        <v>46878</v>
      </c>
      <c r="J29" s="23">
        <v>48599</v>
      </c>
      <c r="K29" s="23">
        <v>53092</v>
      </c>
      <c r="L29" s="23">
        <v>53016</v>
      </c>
      <c r="M29" s="23">
        <v>48787</v>
      </c>
      <c r="N29" s="23">
        <v>47978</v>
      </c>
      <c r="O29" s="23">
        <v>45662</v>
      </c>
      <c r="P29" s="23">
        <v>50525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49362</v>
      </c>
      <c r="F30" s="23">
        <v>59406</v>
      </c>
      <c r="G30" s="23">
        <v>58986</v>
      </c>
      <c r="H30" s="23">
        <v>57906</v>
      </c>
      <c r="I30" s="23">
        <v>54094</v>
      </c>
      <c r="J30" s="23">
        <v>55646</v>
      </c>
      <c r="K30" s="23">
        <v>58882</v>
      </c>
      <c r="L30" s="23">
        <v>58689</v>
      </c>
      <c r="M30" s="23">
        <v>55544</v>
      </c>
      <c r="N30" s="23">
        <v>55664</v>
      </c>
      <c r="O30" s="23">
        <v>52996</v>
      </c>
      <c r="P30" s="23">
        <v>56810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>
        <v>25745</v>
      </c>
      <c r="F31" s="24">
        <v>34920</v>
      </c>
      <c r="G31" s="24">
        <v>32368</v>
      </c>
      <c r="H31" s="24">
        <v>33045</v>
      </c>
      <c r="I31" s="24">
        <v>28402</v>
      </c>
      <c r="J31" s="24">
        <v>30372</v>
      </c>
      <c r="K31" s="24">
        <v>39560</v>
      </c>
      <c r="L31" s="24">
        <v>37870</v>
      </c>
      <c r="M31" s="24">
        <v>31190</v>
      </c>
      <c r="N31" s="24">
        <v>30563</v>
      </c>
      <c r="O31" s="24">
        <v>27642</v>
      </c>
      <c r="P31" s="24">
        <v>35080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43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57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95759</v>
      </c>
      <c r="F11" s="23">
        <v>101867</v>
      </c>
      <c r="G11" s="23">
        <v>107156</v>
      </c>
      <c r="H11" s="23">
        <v>104281</v>
      </c>
      <c r="I11" s="23">
        <v>103226</v>
      </c>
      <c r="J11" s="23">
        <v>103385</v>
      </c>
      <c r="K11" s="23">
        <v>109273</v>
      </c>
      <c r="L11" s="23">
        <v>106015</v>
      </c>
      <c r="M11" s="23">
        <v>104947</v>
      </c>
      <c r="N11" s="23">
        <v>99880</v>
      </c>
      <c r="O11" s="23">
        <v>100484</v>
      </c>
      <c r="P11" s="23">
        <v>100565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49814</v>
      </c>
      <c r="F12" s="23">
        <v>48508</v>
      </c>
      <c r="G12" s="23">
        <v>51270</v>
      </c>
      <c r="H12" s="23">
        <v>51258</v>
      </c>
      <c r="I12" s="23">
        <v>51384</v>
      </c>
      <c r="J12" s="23">
        <v>51530</v>
      </c>
      <c r="K12" s="23">
        <v>47997</v>
      </c>
      <c r="L12" s="23">
        <v>48896</v>
      </c>
      <c r="M12" s="23">
        <v>49146</v>
      </c>
      <c r="N12" s="23">
        <v>52266</v>
      </c>
      <c r="O12" s="23">
        <v>52667</v>
      </c>
      <c r="P12" s="23">
        <v>51464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60835</v>
      </c>
      <c r="F18" s="23">
        <v>61804</v>
      </c>
      <c r="G18" s="23">
        <v>63565</v>
      </c>
      <c r="H18" s="23">
        <v>62902</v>
      </c>
      <c r="I18" s="23">
        <v>62458</v>
      </c>
      <c r="J18" s="23">
        <v>62422</v>
      </c>
      <c r="K18" s="23">
        <v>64088</v>
      </c>
      <c r="L18" s="23">
        <v>62591</v>
      </c>
      <c r="M18" s="23">
        <v>63679</v>
      </c>
      <c r="N18" s="23">
        <v>61504</v>
      </c>
      <c r="O18" s="23">
        <v>61302</v>
      </c>
      <c r="P18" s="23">
        <v>62315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71008</v>
      </c>
      <c r="F19" s="23">
        <v>72204</v>
      </c>
      <c r="G19" s="23">
        <v>73472</v>
      </c>
      <c r="H19" s="23">
        <v>72596</v>
      </c>
      <c r="I19" s="23">
        <v>72004</v>
      </c>
      <c r="J19" s="23">
        <v>72009</v>
      </c>
      <c r="K19" s="23">
        <v>73187</v>
      </c>
      <c r="L19" s="23">
        <v>72266</v>
      </c>
      <c r="M19" s="23">
        <v>73932</v>
      </c>
      <c r="N19" s="23">
        <v>70768</v>
      </c>
      <c r="O19" s="23">
        <v>71564</v>
      </c>
      <c r="P19" s="23">
        <v>72066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 t="s">
        <v>40</v>
      </c>
      <c r="F20" s="23">
        <v>41761</v>
      </c>
      <c r="G20" s="23">
        <v>43089</v>
      </c>
      <c r="H20" s="23">
        <v>41200</v>
      </c>
      <c r="I20" s="23">
        <v>42125</v>
      </c>
      <c r="J20" s="23">
        <v>42359</v>
      </c>
      <c r="K20" s="23">
        <v>46717</v>
      </c>
      <c r="L20" s="23">
        <v>42499</v>
      </c>
      <c r="M20" s="23">
        <v>43173</v>
      </c>
      <c r="N20" s="23">
        <v>41687</v>
      </c>
      <c r="O20" s="23">
        <v>40168</v>
      </c>
      <c r="P20" s="23">
        <v>41722</v>
      </c>
    </row>
    <row r="21" spans="1:16" s="40" customFormat="1" ht="22.5" customHeight="1" x14ac:dyDescent="0.25">
      <c r="A21" s="36"/>
      <c r="B21" s="83" t="s">
        <v>32</v>
      </c>
      <c r="C21" s="83"/>
      <c r="D21" s="5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87023</v>
      </c>
      <c r="F22" s="23">
        <v>91025</v>
      </c>
      <c r="G22" s="23">
        <v>93780</v>
      </c>
      <c r="H22" s="23">
        <v>90580</v>
      </c>
      <c r="I22" s="23">
        <v>92208</v>
      </c>
      <c r="J22" s="23">
        <v>91554</v>
      </c>
      <c r="K22" s="23">
        <v>102846</v>
      </c>
      <c r="L22" s="23">
        <v>101264</v>
      </c>
      <c r="M22" s="23">
        <v>94366</v>
      </c>
      <c r="N22" s="23">
        <v>95093</v>
      </c>
      <c r="O22" s="23">
        <v>85850</v>
      </c>
      <c r="P22" s="23">
        <v>84350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35173</v>
      </c>
      <c r="F23" s="23">
        <v>35090</v>
      </c>
      <c r="G23" s="23">
        <v>37055</v>
      </c>
      <c r="H23" s="23">
        <v>37186</v>
      </c>
      <c r="I23" s="23">
        <v>36236</v>
      </c>
      <c r="J23" s="23">
        <v>34671</v>
      </c>
      <c r="K23" s="23">
        <v>31500</v>
      </c>
      <c r="L23" s="23">
        <v>35849</v>
      </c>
      <c r="M23" s="23">
        <v>35682</v>
      </c>
      <c r="N23" s="23">
        <v>38212</v>
      </c>
      <c r="O23" s="23">
        <v>38387</v>
      </c>
      <c r="P23" s="23">
        <v>36750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43027</v>
      </c>
      <c r="F29" s="23">
        <v>50226</v>
      </c>
      <c r="G29" s="23">
        <v>48009</v>
      </c>
      <c r="H29" s="23">
        <v>48253</v>
      </c>
      <c r="I29" s="23">
        <v>45716</v>
      </c>
      <c r="J29" s="23">
        <v>47023</v>
      </c>
      <c r="K29" s="23">
        <v>51320</v>
      </c>
      <c r="L29" s="23">
        <v>51893</v>
      </c>
      <c r="M29" s="23">
        <v>47872</v>
      </c>
      <c r="N29" s="23">
        <v>48446</v>
      </c>
      <c r="O29" s="23">
        <v>43173</v>
      </c>
      <c r="P29" s="23">
        <v>45423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51024</v>
      </c>
      <c r="F30" s="23">
        <v>56899</v>
      </c>
      <c r="G30" s="23">
        <v>55720</v>
      </c>
      <c r="H30" s="23">
        <v>55281</v>
      </c>
      <c r="I30" s="23">
        <v>52734</v>
      </c>
      <c r="J30" s="23">
        <v>54098</v>
      </c>
      <c r="K30" s="23">
        <v>57084</v>
      </c>
      <c r="L30" s="23">
        <v>58645</v>
      </c>
      <c r="M30" s="23">
        <v>56221</v>
      </c>
      <c r="N30" s="23">
        <v>55864</v>
      </c>
      <c r="O30" s="23">
        <v>50881</v>
      </c>
      <c r="P30" s="23">
        <v>53036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 t="s">
        <v>40</v>
      </c>
      <c r="F31" s="24">
        <v>35026</v>
      </c>
      <c r="G31" s="24">
        <v>30674</v>
      </c>
      <c r="H31" s="24">
        <v>31904</v>
      </c>
      <c r="I31" s="24">
        <v>29225</v>
      </c>
      <c r="J31" s="24">
        <v>30550</v>
      </c>
      <c r="K31" s="24">
        <v>38460</v>
      </c>
      <c r="L31" s="24">
        <v>36623</v>
      </c>
      <c r="M31" s="24">
        <v>30879</v>
      </c>
      <c r="N31" s="24">
        <v>31132</v>
      </c>
      <c r="O31" s="24">
        <v>25276</v>
      </c>
      <c r="P31" s="24">
        <v>28547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B1:P1"/>
    <mergeCell ref="B2:P2"/>
    <mergeCell ref="B5:C5"/>
    <mergeCell ref="E5:P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5" sqref="B5:C5"/>
    </sheetView>
  </sheetViews>
  <sheetFormatPr baseColWidth="10" defaultColWidth="10.90625" defaultRowHeight="17.149999999999999" customHeight="1" x14ac:dyDescent="0.25"/>
  <cols>
    <col min="1" max="1" width="6.90625" style="25" customWidth="1"/>
    <col min="2" max="2" width="6.08984375" style="25" customWidth="1"/>
    <col min="3" max="3" width="29.6328125" style="25" customWidth="1"/>
    <col min="4" max="4" width="1.453125" style="25" customWidth="1"/>
    <col min="5" max="16" width="11.453125" style="25" customWidth="1"/>
    <col min="17" max="16384" width="10.90625" style="25"/>
  </cols>
  <sheetData>
    <row r="1" spans="1:16" s="22" customFormat="1" ht="33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2" customFormat="1" ht="16.5" customHeight="1" x14ac:dyDescent="0.3">
      <c r="B2" s="76" t="s">
        <v>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22" customFormat="1" ht="6.75" customHeight="1" x14ac:dyDescent="0.25">
      <c r="A3" s="1"/>
    </row>
    <row r="4" spans="1:16" ht="16.5" customHeight="1" x14ac:dyDescent="0.25"/>
    <row r="5" spans="1:16" s="26" customFormat="1" ht="17.149999999999999" customHeight="1" x14ac:dyDescent="0.45">
      <c r="B5" s="86" t="s">
        <v>82</v>
      </c>
      <c r="C5" s="86"/>
      <c r="D5" s="27"/>
      <c r="E5" s="78" t="s">
        <v>46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30" customFormat="1" ht="2.25" customHeight="1" x14ac:dyDescent="0.25">
      <c r="A6" s="28"/>
      <c r="B6" s="29"/>
      <c r="C6" s="29"/>
      <c r="D6" s="2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s="30" customFormat="1" ht="6.75" customHeight="1" x14ac:dyDescent="0.25"/>
    <row r="8" spans="1:16" s="30" customFormat="1" ht="16.5" customHeight="1" x14ac:dyDescent="0.25">
      <c r="B8" s="31" t="s">
        <v>14</v>
      </c>
      <c r="C8" s="31" t="s">
        <v>15</v>
      </c>
      <c r="D8" s="31"/>
      <c r="E8" s="32" t="s">
        <v>18</v>
      </c>
      <c r="F8" s="32" t="s">
        <v>19</v>
      </c>
      <c r="G8" s="32" t="s">
        <v>20</v>
      </c>
      <c r="H8" s="32" t="s">
        <v>21</v>
      </c>
      <c r="I8" s="32" t="s">
        <v>11</v>
      </c>
      <c r="J8" s="32" t="s">
        <v>22</v>
      </c>
      <c r="K8" s="32" t="s">
        <v>23</v>
      </c>
      <c r="L8" s="32" t="s">
        <v>24</v>
      </c>
      <c r="M8" s="32" t="s">
        <v>25</v>
      </c>
      <c r="N8" s="32" t="s">
        <v>26</v>
      </c>
      <c r="O8" s="32" t="s">
        <v>27</v>
      </c>
      <c r="P8" s="32" t="s">
        <v>28</v>
      </c>
    </row>
    <row r="9" spans="1:16" s="30" customFormat="1" ht="6.75" customHeight="1" x14ac:dyDescent="0.25">
      <c r="B9" s="33"/>
      <c r="C9" s="33"/>
      <c r="D9" s="34"/>
      <c r="E9" s="35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s="40" customFormat="1" ht="22.5" customHeight="1" x14ac:dyDescent="0.25">
      <c r="A10" s="36"/>
      <c r="B10" s="83" t="s">
        <v>45</v>
      </c>
      <c r="C10" s="83"/>
      <c r="D10" s="37"/>
      <c r="E10" s="38"/>
      <c r="F10" s="39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5" customFormat="1" ht="16.5" customHeight="1" x14ac:dyDescent="0.25">
      <c r="A11" s="41"/>
      <c r="B11" s="42" t="s">
        <v>16</v>
      </c>
      <c r="C11" s="43" t="s">
        <v>17</v>
      </c>
      <c r="D11" s="44"/>
      <c r="E11" s="23">
        <v>96265</v>
      </c>
      <c r="F11" s="23">
        <v>99666</v>
      </c>
      <c r="G11" s="23">
        <v>100826</v>
      </c>
      <c r="H11" s="23">
        <v>100636</v>
      </c>
      <c r="I11" s="23">
        <v>105937</v>
      </c>
      <c r="J11" s="23">
        <v>103535</v>
      </c>
      <c r="K11" s="23">
        <v>106973</v>
      </c>
      <c r="L11" s="23">
        <v>106512</v>
      </c>
      <c r="M11" s="23">
        <v>103733</v>
      </c>
      <c r="N11" s="23">
        <v>103874</v>
      </c>
      <c r="O11" s="23">
        <v>100252</v>
      </c>
      <c r="P11" s="23">
        <v>105106</v>
      </c>
    </row>
    <row r="12" spans="1:16" s="45" customFormat="1" ht="16.5" customHeight="1" x14ac:dyDescent="0.25">
      <c r="A12" s="41"/>
      <c r="B12" s="46">
        <v>113</v>
      </c>
      <c r="C12" s="43" t="s">
        <v>29</v>
      </c>
      <c r="D12" s="47"/>
      <c r="E12" s="23">
        <v>49602</v>
      </c>
      <c r="F12" s="23">
        <v>49040</v>
      </c>
      <c r="G12" s="23">
        <v>52080</v>
      </c>
      <c r="H12" s="23">
        <v>55423</v>
      </c>
      <c r="I12" s="23">
        <v>53295</v>
      </c>
      <c r="J12" s="23">
        <v>52853</v>
      </c>
      <c r="K12" s="23">
        <v>51128</v>
      </c>
      <c r="L12" s="23">
        <v>49348</v>
      </c>
      <c r="M12" s="23">
        <v>54643</v>
      </c>
      <c r="N12" s="23">
        <v>49396</v>
      </c>
      <c r="O12" s="23">
        <v>49754</v>
      </c>
      <c r="P12" s="23">
        <v>50165</v>
      </c>
    </row>
    <row r="13" spans="1:16" s="45" customFormat="1" ht="16.5" customHeight="1" x14ac:dyDescent="0.25">
      <c r="A13" s="41"/>
      <c r="B13" s="46">
        <v>143</v>
      </c>
      <c r="C13" s="43" t="s">
        <v>36</v>
      </c>
      <c r="D13" s="47"/>
      <c r="E13" s="23" t="s">
        <v>40</v>
      </c>
      <c r="F13" s="23" t="s">
        <v>40</v>
      </c>
      <c r="G13" s="23" t="s">
        <v>40</v>
      </c>
      <c r="H13" s="23" t="s">
        <v>40</v>
      </c>
      <c r="I13" s="23" t="s">
        <v>40</v>
      </c>
      <c r="J13" s="23" t="s">
        <v>40</v>
      </c>
      <c r="K13" s="23" t="s">
        <v>40</v>
      </c>
      <c r="L13" s="23" t="s">
        <v>40</v>
      </c>
      <c r="M13" s="23" t="s">
        <v>40</v>
      </c>
      <c r="N13" s="23" t="s">
        <v>40</v>
      </c>
      <c r="O13" s="23" t="s">
        <v>40</v>
      </c>
      <c r="P13" s="23" t="s">
        <v>40</v>
      </c>
    </row>
    <row r="14" spans="1:16" s="45" customFormat="1" ht="16.5" customHeight="1" x14ac:dyDescent="0.25">
      <c r="A14" s="41"/>
      <c r="B14" s="46">
        <v>257</v>
      </c>
      <c r="C14" s="43" t="s">
        <v>38</v>
      </c>
      <c r="D14" s="47"/>
      <c r="E14" s="23" t="s">
        <v>40</v>
      </c>
      <c r="F14" s="23" t="s">
        <v>40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40</v>
      </c>
      <c r="M14" s="23" t="s">
        <v>40</v>
      </c>
      <c r="N14" s="23" t="s">
        <v>40</v>
      </c>
      <c r="O14" s="23" t="s">
        <v>40</v>
      </c>
      <c r="P14" s="23" t="s">
        <v>40</v>
      </c>
    </row>
    <row r="15" spans="1:16" s="45" customFormat="1" ht="16.5" customHeight="1" x14ac:dyDescent="0.25">
      <c r="A15" s="41"/>
      <c r="B15" s="46">
        <v>273</v>
      </c>
      <c r="C15" s="43" t="s">
        <v>37</v>
      </c>
      <c r="D15" s="47"/>
      <c r="E15" s="23" t="s">
        <v>40</v>
      </c>
      <c r="F15" s="23" t="s">
        <v>40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40</v>
      </c>
      <c r="L15" s="23" t="s">
        <v>40</v>
      </c>
      <c r="M15" s="23" t="s">
        <v>40</v>
      </c>
      <c r="N15" s="23" t="s">
        <v>40</v>
      </c>
      <c r="O15" s="23" t="s">
        <v>40</v>
      </c>
      <c r="P15" s="23" t="s">
        <v>40</v>
      </c>
    </row>
    <row r="16" spans="1:16" s="45" customFormat="1" ht="16.5" customHeight="1" x14ac:dyDescent="0.25">
      <c r="A16" s="41"/>
      <c r="B16" s="46">
        <v>277</v>
      </c>
      <c r="C16" s="43" t="s">
        <v>34</v>
      </c>
      <c r="D16" s="47"/>
      <c r="E16" s="23" t="s">
        <v>40</v>
      </c>
      <c r="F16" s="23" t="s">
        <v>40</v>
      </c>
      <c r="G16" s="23" t="s">
        <v>40</v>
      </c>
      <c r="H16" s="23" t="s">
        <v>40</v>
      </c>
      <c r="I16" s="23" t="s">
        <v>40</v>
      </c>
      <c r="J16" s="23" t="s">
        <v>40</v>
      </c>
      <c r="K16" s="23" t="s">
        <v>40</v>
      </c>
      <c r="L16" s="23" t="s">
        <v>40</v>
      </c>
      <c r="M16" s="23" t="s">
        <v>40</v>
      </c>
      <c r="N16" s="23" t="s">
        <v>40</v>
      </c>
      <c r="O16" s="23" t="s">
        <v>40</v>
      </c>
      <c r="P16" s="23" t="s">
        <v>40</v>
      </c>
    </row>
    <row r="17" spans="1:16" s="45" customFormat="1" ht="16.5" customHeight="1" x14ac:dyDescent="0.25">
      <c r="A17" s="41"/>
      <c r="B17" s="46">
        <v>278</v>
      </c>
      <c r="C17" s="43" t="s">
        <v>35</v>
      </c>
      <c r="D17" s="47"/>
      <c r="E17" s="23" t="s">
        <v>40</v>
      </c>
      <c r="F17" s="23" t="s">
        <v>40</v>
      </c>
      <c r="G17" s="23" t="s">
        <v>40</v>
      </c>
      <c r="H17" s="23" t="s">
        <v>40</v>
      </c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 t="s">
        <v>40</v>
      </c>
      <c r="O17" s="23" t="s">
        <v>40</v>
      </c>
      <c r="P17" s="23" t="s">
        <v>40</v>
      </c>
    </row>
    <row r="18" spans="1:16" s="45" customFormat="1" ht="16.5" customHeight="1" x14ac:dyDescent="0.25">
      <c r="A18" s="41"/>
      <c r="B18" s="46">
        <v>283</v>
      </c>
      <c r="C18" s="43" t="s">
        <v>30</v>
      </c>
      <c r="D18" s="47"/>
      <c r="E18" s="23">
        <v>57651</v>
      </c>
      <c r="F18" s="23">
        <v>60841</v>
      </c>
      <c r="G18" s="23">
        <v>62379</v>
      </c>
      <c r="H18" s="23">
        <v>61893</v>
      </c>
      <c r="I18" s="23">
        <v>63068</v>
      </c>
      <c r="J18" s="23">
        <v>61650</v>
      </c>
      <c r="K18" s="23">
        <v>63228</v>
      </c>
      <c r="L18" s="23">
        <v>60964</v>
      </c>
      <c r="M18" s="23">
        <v>60208</v>
      </c>
      <c r="N18" s="23">
        <v>61868</v>
      </c>
      <c r="O18" s="23">
        <v>59962</v>
      </c>
      <c r="P18" s="23" t="s">
        <v>40</v>
      </c>
    </row>
    <row r="19" spans="1:16" s="45" customFormat="1" ht="16.5" customHeight="1" x14ac:dyDescent="0.25">
      <c r="A19" s="41"/>
      <c r="B19" s="46">
        <v>321</v>
      </c>
      <c r="C19" s="43" t="s">
        <v>31</v>
      </c>
      <c r="D19" s="47"/>
      <c r="E19" s="23">
        <v>68021</v>
      </c>
      <c r="F19" s="23">
        <v>70775</v>
      </c>
      <c r="G19" s="23">
        <v>73075</v>
      </c>
      <c r="H19" s="23">
        <v>71682</v>
      </c>
      <c r="I19" s="23">
        <v>73311</v>
      </c>
      <c r="J19" s="23">
        <v>71974</v>
      </c>
      <c r="K19" s="23">
        <v>73304</v>
      </c>
      <c r="L19" s="23">
        <v>70586</v>
      </c>
      <c r="M19" s="23">
        <v>69787</v>
      </c>
      <c r="N19" s="23">
        <v>71659</v>
      </c>
      <c r="O19" s="23">
        <v>70422</v>
      </c>
      <c r="P19" s="23">
        <v>74562</v>
      </c>
    </row>
    <row r="20" spans="1:16" s="49" customFormat="1" ht="22.5" customHeight="1" x14ac:dyDescent="0.25">
      <c r="A20" s="48"/>
      <c r="B20" s="46">
        <v>803</v>
      </c>
      <c r="C20" s="43" t="s">
        <v>44</v>
      </c>
      <c r="D20" s="44"/>
      <c r="E20" s="23">
        <v>38475</v>
      </c>
      <c r="F20" s="23">
        <v>41638</v>
      </c>
      <c r="G20" s="23">
        <v>42593</v>
      </c>
      <c r="H20" s="23">
        <v>41925</v>
      </c>
      <c r="I20" s="23">
        <v>42933</v>
      </c>
      <c r="J20" s="23">
        <v>41764</v>
      </c>
      <c r="K20" s="23">
        <v>46014</v>
      </c>
      <c r="L20" s="23">
        <v>43657</v>
      </c>
      <c r="M20" s="23">
        <v>41026</v>
      </c>
      <c r="N20" s="23">
        <v>42057</v>
      </c>
      <c r="O20" s="23">
        <v>39393</v>
      </c>
      <c r="P20" s="23" t="s">
        <v>40</v>
      </c>
    </row>
    <row r="21" spans="1:16" s="40" customFormat="1" ht="22.5" customHeight="1" x14ac:dyDescent="0.25">
      <c r="A21" s="36"/>
      <c r="B21" s="83" t="s">
        <v>32</v>
      </c>
      <c r="C21" s="83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45" customFormat="1" ht="16.5" customHeight="1" x14ac:dyDescent="0.25">
      <c r="A22" s="50"/>
      <c r="B22" s="42" t="s">
        <v>16</v>
      </c>
      <c r="C22" s="43" t="s">
        <v>17</v>
      </c>
      <c r="D22" s="44"/>
      <c r="E22" s="23">
        <v>82847</v>
      </c>
      <c r="F22" s="23">
        <v>90933</v>
      </c>
      <c r="G22" s="23">
        <v>91104</v>
      </c>
      <c r="H22" s="23">
        <v>86658</v>
      </c>
      <c r="I22" s="23">
        <v>91355</v>
      </c>
      <c r="J22" s="23">
        <v>92042</v>
      </c>
      <c r="K22" s="23">
        <v>97999</v>
      </c>
      <c r="L22" s="23">
        <v>100456</v>
      </c>
      <c r="M22" s="23">
        <v>94280</v>
      </c>
      <c r="N22" s="23">
        <v>91077</v>
      </c>
      <c r="O22" s="23">
        <v>84235</v>
      </c>
      <c r="P22" s="23">
        <v>89682</v>
      </c>
    </row>
    <row r="23" spans="1:16" s="45" customFormat="1" ht="16.5" customHeight="1" x14ac:dyDescent="0.25">
      <c r="A23" s="50"/>
      <c r="B23" s="46">
        <v>113</v>
      </c>
      <c r="C23" s="43" t="s">
        <v>29</v>
      </c>
      <c r="D23" s="47"/>
      <c r="E23" s="23">
        <v>33221</v>
      </c>
      <c r="F23" s="23">
        <v>33991</v>
      </c>
      <c r="G23" s="23">
        <v>39442</v>
      </c>
      <c r="H23" s="23">
        <v>37961</v>
      </c>
      <c r="I23" s="23">
        <v>38308</v>
      </c>
      <c r="J23" s="23">
        <v>36898</v>
      </c>
      <c r="K23" s="23">
        <v>33042</v>
      </c>
      <c r="L23" s="23">
        <v>34974</v>
      </c>
      <c r="M23" s="23">
        <v>36213</v>
      </c>
      <c r="N23" s="23">
        <v>40203</v>
      </c>
      <c r="O23" s="23">
        <v>37189</v>
      </c>
      <c r="P23" s="23">
        <v>34926</v>
      </c>
    </row>
    <row r="24" spans="1:16" s="45" customFormat="1" ht="16.5" customHeight="1" x14ac:dyDescent="0.25">
      <c r="A24" s="50"/>
      <c r="B24" s="46">
        <v>143</v>
      </c>
      <c r="C24" s="43" t="s">
        <v>36</v>
      </c>
      <c r="D24" s="47"/>
      <c r="E24" s="23" t="s">
        <v>40</v>
      </c>
      <c r="F24" s="23" t="s">
        <v>40</v>
      </c>
      <c r="G24" s="23" t="s">
        <v>40</v>
      </c>
      <c r="H24" s="23" t="s">
        <v>40</v>
      </c>
      <c r="I24" s="23" t="s">
        <v>40</v>
      </c>
      <c r="J24" s="23" t="s">
        <v>40</v>
      </c>
      <c r="K24" s="23" t="s">
        <v>40</v>
      </c>
      <c r="L24" s="23" t="s">
        <v>40</v>
      </c>
      <c r="M24" s="23" t="s">
        <v>40</v>
      </c>
      <c r="N24" s="23" t="s">
        <v>40</v>
      </c>
      <c r="O24" s="23" t="s">
        <v>40</v>
      </c>
      <c r="P24" s="23" t="s">
        <v>40</v>
      </c>
    </row>
    <row r="25" spans="1:16" s="45" customFormat="1" ht="16.5" customHeight="1" x14ac:dyDescent="0.25">
      <c r="A25" s="50"/>
      <c r="B25" s="46">
        <v>257</v>
      </c>
      <c r="C25" s="43" t="s">
        <v>38</v>
      </c>
      <c r="D25" s="47"/>
      <c r="E25" s="23" t="s">
        <v>40</v>
      </c>
      <c r="F25" s="23" t="s">
        <v>40</v>
      </c>
      <c r="G25" s="23" t="s">
        <v>40</v>
      </c>
      <c r="H25" s="23" t="s">
        <v>40</v>
      </c>
      <c r="I25" s="23" t="s">
        <v>40</v>
      </c>
      <c r="J25" s="23" t="s">
        <v>40</v>
      </c>
      <c r="K25" s="23" t="s">
        <v>40</v>
      </c>
      <c r="L25" s="23" t="s">
        <v>40</v>
      </c>
      <c r="M25" s="23" t="s">
        <v>40</v>
      </c>
      <c r="N25" s="23" t="s">
        <v>40</v>
      </c>
      <c r="O25" s="23" t="s">
        <v>40</v>
      </c>
      <c r="P25" s="23" t="s">
        <v>40</v>
      </c>
    </row>
    <row r="26" spans="1:16" s="45" customFormat="1" ht="16.5" customHeight="1" x14ac:dyDescent="0.25">
      <c r="A26" s="50"/>
      <c r="B26" s="46">
        <v>273</v>
      </c>
      <c r="C26" s="43" t="s">
        <v>37</v>
      </c>
      <c r="D26" s="47"/>
      <c r="E26" s="23" t="s">
        <v>40</v>
      </c>
      <c r="F26" s="23" t="s">
        <v>40</v>
      </c>
      <c r="G26" s="23" t="s">
        <v>40</v>
      </c>
      <c r="H26" s="23" t="s">
        <v>40</v>
      </c>
      <c r="I26" s="23" t="s">
        <v>40</v>
      </c>
      <c r="J26" s="23" t="s">
        <v>40</v>
      </c>
      <c r="K26" s="23" t="s">
        <v>40</v>
      </c>
      <c r="L26" s="23" t="s">
        <v>40</v>
      </c>
      <c r="M26" s="23" t="s">
        <v>40</v>
      </c>
      <c r="N26" s="23" t="s">
        <v>40</v>
      </c>
      <c r="O26" s="23" t="s">
        <v>40</v>
      </c>
      <c r="P26" s="23" t="s">
        <v>40</v>
      </c>
    </row>
    <row r="27" spans="1:16" s="45" customFormat="1" ht="16.5" customHeight="1" x14ac:dyDescent="0.25">
      <c r="A27" s="50"/>
      <c r="B27" s="46">
        <v>277</v>
      </c>
      <c r="C27" s="43" t="s">
        <v>34</v>
      </c>
      <c r="D27" s="47"/>
      <c r="E27" s="23" t="s">
        <v>40</v>
      </c>
      <c r="F27" s="23" t="s">
        <v>40</v>
      </c>
      <c r="G27" s="23" t="s">
        <v>40</v>
      </c>
      <c r="H27" s="23" t="s">
        <v>40</v>
      </c>
      <c r="I27" s="23" t="s">
        <v>40</v>
      </c>
      <c r="J27" s="23" t="s">
        <v>40</v>
      </c>
      <c r="K27" s="23" t="s">
        <v>40</v>
      </c>
      <c r="L27" s="23" t="s">
        <v>40</v>
      </c>
      <c r="M27" s="23" t="s">
        <v>40</v>
      </c>
      <c r="N27" s="23" t="s">
        <v>40</v>
      </c>
      <c r="O27" s="23" t="s">
        <v>40</v>
      </c>
      <c r="P27" s="23" t="s">
        <v>40</v>
      </c>
    </row>
    <row r="28" spans="1:16" s="45" customFormat="1" ht="16.5" customHeight="1" x14ac:dyDescent="0.25">
      <c r="A28" s="50"/>
      <c r="B28" s="46">
        <v>278</v>
      </c>
      <c r="C28" s="43" t="s">
        <v>35</v>
      </c>
      <c r="D28" s="47"/>
      <c r="E28" s="23" t="s">
        <v>40</v>
      </c>
      <c r="F28" s="23" t="s">
        <v>40</v>
      </c>
      <c r="G28" s="23" t="s">
        <v>40</v>
      </c>
      <c r="H28" s="23" t="s">
        <v>40</v>
      </c>
      <c r="I28" s="23" t="s">
        <v>40</v>
      </c>
      <c r="J28" s="23" t="s">
        <v>40</v>
      </c>
      <c r="K28" s="23" t="s">
        <v>40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</row>
    <row r="29" spans="1:16" s="45" customFormat="1" ht="16.5" customHeight="1" x14ac:dyDescent="0.25">
      <c r="A29" s="50"/>
      <c r="B29" s="46">
        <v>283</v>
      </c>
      <c r="C29" s="43" t="s">
        <v>30</v>
      </c>
      <c r="D29" s="47"/>
      <c r="E29" s="23">
        <v>41822</v>
      </c>
      <c r="F29" s="23">
        <v>47676</v>
      </c>
      <c r="G29" s="23">
        <v>47150</v>
      </c>
      <c r="H29" s="23">
        <v>45460</v>
      </c>
      <c r="I29" s="23">
        <v>45290</v>
      </c>
      <c r="J29" s="23">
        <v>46718</v>
      </c>
      <c r="K29" s="23">
        <v>49235</v>
      </c>
      <c r="L29" s="23">
        <v>51601</v>
      </c>
      <c r="M29" s="23">
        <v>46232</v>
      </c>
      <c r="N29" s="23">
        <v>45963</v>
      </c>
      <c r="O29" s="23">
        <v>41360</v>
      </c>
      <c r="P29" s="23" t="s">
        <v>40</v>
      </c>
    </row>
    <row r="30" spans="1:16" s="45" customFormat="1" ht="16.5" customHeight="1" x14ac:dyDescent="0.25">
      <c r="A30" s="50"/>
      <c r="B30" s="46">
        <v>321</v>
      </c>
      <c r="C30" s="43" t="s">
        <v>31</v>
      </c>
      <c r="D30" s="47"/>
      <c r="E30" s="23">
        <v>48544</v>
      </c>
      <c r="F30" s="23">
        <v>54518</v>
      </c>
      <c r="G30" s="23">
        <v>54849</v>
      </c>
      <c r="H30" s="23">
        <v>53228</v>
      </c>
      <c r="I30" s="23">
        <v>53115</v>
      </c>
      <c r="J30" s="23">
        <v>54371</v>
      </c>
      <c r="K30" s="23">
        <v>55048</v>
      </c>
      <c r="L30" s="23">
        <v>58539</v>
      </c>
      <c r="M30" s="23">
        <v>53726</v>
      </c>
      <c r="N30" s="23">
        <v>53114</v>
      </c>
      <c r="O30" s="23">
        <v>49109</v>
      </c>
      <c r="P30" s="23">
        <v>54735</v>
      </c>
    </row>
    <row r="31" spans="1:16" s="49" customFormat="1" ht="22.5" customHeight="1" x14ac:dyDescent="0.25">
      <c r="A31" s="51"/>
      <c r="B31" s="52">
        <v>803</v>
      </c>
      <c r="C31" s="53" t="s">
        <v>44</v>
      </c>
      <c r="D31" s="54"/>
      <c r="E31" s="24">
        <v>29664</v>
      </c>
      <c r="F31" s="24">
        <v>33423</v>
      </c>
      <c r="G31" s="24">
        <v>30421</v>
      </c>
      <c r="H31" s="24">
        <v>29083</v>
      </c>
      <c r="I31" s="24">
        <v>29497</v>
      </c>
      <c r="J31" s="24">
        <v>30094</v>
      </c>
      <c r="K31" s="24">
        <v>37210</v>
      </c>
      <c r="L31" s="24">
        <v>36449</v>
      </c>
      <c r="M31" s="24">
        <v>30210</v>
      </c>
      <c r="N31" s="24">
        <v>30998</v>
      </c>
      <c r="O31" s="24">
        <v>24226</v>
      </c>
      <c r="P31" s="24" t="s">
        <v>40</v>
      </c>
    </row>
    <row r="32" spans="1:16" s="45" customFormat="1" ht="6.75" customHeight="1" x14ac:dyDescent="0.25"/>
    <row r="33" spans="2:16" s="45" customFormat="1" ht="13.5" customHeight="1" x14ac:dyDescent="0.25">
      <c r="B33" s="84" t="s">
        <v>51</v>
      </c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2:16" ht="6.75" customHeight="1" thickBot="1" x14ac:dyDescent="0.3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6" ht="16.5" customHeight="1" x14ac:dyDescent="0.25"/>
    <row r="36" spans="2:16" ht="16.5" customHeight="1" x14ac:dyDescent="0.25"/>
    <row r="37" spans="2:16" ht="16.5" customHeight="1" x14ac:dyDescent="0.25"/>
    <row r="38" spans="2:16" ht="16.5" customHeight="1" x14ac:dyDescent="0.25"/>
    <row r="39" spans="2:16" ht="16.5" customHeight="1" x14ac:dyDescent="0.25"/>
    <row r="40" spans="2:16" ht="16.5" customHeight="1" x14ac:dyDescent="0.25"/>
    <row r="41" spans="2:16" ht="16.5" customHeight="1" x14ac:dyDescent="0.25"/>
    <row r="42" spans="2:16" ht="16.5" customHeight="1" x14ac:dyDescent="0.25"/>
    <row r="43" spans="2:16" ht="16.5" customHeight="1" x14ac:dyDescent="0.25"/>
    <row r="44" spans="2:16" ht="16.5" customHeight="1" x14ac:dyDescent="0.25"/>
    <row r="45" spans="2:16" ht="16.5" customHeight="1" x14ac:dyDescent="0.25"/>
    <row r="46" spans="2:16" ht="16.5" customHeight="1" x14ac:dyDescent="0.25"/>
  </sheetData>
  <mergeCells count="11">
    <mergeCell ref="B10:C10"/>
    <mergeCell ref="B21:C21"/>
    <mergeCell ref="B33:P33"/>
    <mergeCell ref="E5:P5"/>
    <mergeCell ref="B1:P1"/>
    <mergeCell ref="B2:P2"/>
    <mergeCell ref="B5:C5"/>
    <mergeCell ref="E6:H6"/>
    <mergeCell ref="I6:K6"/>
    <mergeCell ref="L6:N6"/>
    <mergeCell ref="O6:P6"/>
  </mergeCells>
  <pageMargins left="0" right="0.59055118110236227" top="0" bottom="0.59055118110236227" header="0" footer="0.39370078740157483"/>
  <pageSetup paperSize="9" scale="58" orientation="landscape" horizontalDpi="4294967292" verticalDpi="4294967292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Steckbrief</vt:lpstr>
      <vt:lpstr>Zeitreihe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Motorfahrzeuge - Maximaler Tagesverkehr</dc:title>
  <dc:creator>Statistisches Amt Basel-Stadt</dc:creator>
  <cp:lastModifiedBy>Statistisches Amt Basel-Stadt</cp:lastModifiedBy>
  <cp:lastPrinted>2016-05-31T13:16:49Z</cp:lastPrinted>
  <dcterms:created xsi:type="dcterms:W3CDTF">2005-01-13T13:45:08Z</dcterms:created>
  <dcterms:modified xsi:type="dcterms:W3CDTF">2021-10-06T15:11:13Z</dcterms:modified>
</cp:coreProperties>
</file>