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5-Bildung\5-Stipendien\"/>
    </mc:Choice>
  </mc:AlternateContent>
  <bookViews>
    <workbookView xWindow="-15" yWindow="-15" windowWidth="17145" windowHeight="10875"/>
  </bookViews>
  <sheets>
    <sheet name="Steckbrief" sheetId="31" r:id="rId1"/>
    <sheet name="2022" sheetId="39" r:id="rId2"/>
    <sheet name="2021" sheetId="38" r:id="rId3"/>
    <sheet name="2020" sheetId="37" r:id="rId4"/>
    <sheet name="2019" sheetId="36" r:id="rId5"/>
    <sheet name="2018" sheetId="35" r:id="rId6"/>
    <sheet name="2017" sheetId="34" r:id="rId7"/>
    <sheet name="2016" sheetId="33" r:id="rId8"/>
    <sheet name="2015" sheetId="32" r:id="rId9"/>
    <sheet name="2014" sheetId="30" r:id="rId10"/>
    <sheet name="2013" sheetId="29" r:id="rId11"/>
    <sheet name="2012" sheetId="28" r:id="rId12"/>
    <sheet name="2011" sheetId="27" r:id="rId13"/>
    <sheet name="2010" sheetId="26" r:id="rId14"/>
    <sheet name="2009" sheetId="20" r:id="rId15"/>
    <sheet name="2008" sheetId="21" r:id="rId16"/>
    <sheet name="2007" sheetId="23" r:id="rId17"/>
    <sheet name="2006" sheetId="22" r:id="rId18"/>
    <sheet name="2005" sheetId="24" r:id="rId19"/>
    <sheet name="2004" sheetId="25" r:id="rId20"/>
  </sheets>
  <definedNames>
    <definedName name="_AMO_UniqueIdentifier" localSheetId="0" hidden="1">"'412351d9-5b1c-44d3-bf62-19271bd42521'"</definedName>
    <definedName name="_AMO_UniqueIdentifier" hidden="1">"'cf7d8006-fb75-4a67-b757-7c57e117fe6d'"</definedName>
    <definedName name="Daten2010" localSheetId="8">#REF!</definedName>
    <definedName name="Daten2010" localSheetId="7">#REF!</definedName>
    <definedName name="Daten2010" localSheetId="6">#REF!</definedName>
    <definedName name="Daten2010" localSheetId="5">#REF!</definedName>
    <definedName name="Daten2010" localSheetId="4">#REF!</definedName>
    <definedName name="Daten2010" localSheetId="3">#REF!</definedName>
    <definedName name="Daten2010" localSheetId="2">#REF!</definedName>
    <definedName name="Daten2010" localSheetId="1">#REF!</definedName>
    <definedName name="Daten2010" localSheetId="0">#REF!</definedName>
    <definedName name="Daten2010">#REF!</definedName>
    <definedName name="_xlnm.Print_Titles" localSheetId="19">'2004'!$1:$11</definedName>
    <definedName name="_xlnm.Print_Titles" localSheetId="18">'2005'!$1:$11</definedName>
    <definedName name="_xlnm.Print_Titles" localSheetId="17">'2006'!$1:$11</definedName>
    <definedName name="_xlnm.Print_Titles" localSheetId="16">'2007'!$1:$11</definedName>
    <definedName name="_xlnm.Print_Titles" localSheetId="15">'2008'!$1:$11</definedName>
    <definedName name="_xlnm.Print_Titles" localSheetId="14">'2009'!$1:$11</definedName>
    <definedName name="_xlnm.Print_Titles" localSheetId="13">'2010'!$1:$11</definedName>
    <definedName name="_xlnm.Print_Titles" localSheetId="12">'2011'!$1:$11</definedName>
    <definedName name="_xlnm.Print_Titles" localSheetId="11">'2012'!$1:$11</definedName>
    <definedName name="_xlnm.Print_Titles" localSheetId="10">'2013'!$1:$11</definedName>
    <definedName name="_xlnm.Print_Titles" localSheetId="9">'2014'!$1:$11</definedName>
    <definedName name="_xlnm.Print_Titles" localSheetId="8">'2015'!$1:$11</definedName>
    <definedName name="_xlnm.Print_Titles" localSheetId="7">'2016'!$1:$11</definedName>
    <definedName name="_xlnm.Print_Titles" localSheetId="6">'2017'!$1:$11</definedName>
    <definedName name="_xlnm.Print_Titles" localSheetId="5">'2018'!$1:$11</definedName>
    <definedName name="_xlnm.Print_Titles" localSheetId="4">'2019'!$1:$11</definedName>
    <definedName name="_xlnm.Print_Titles" localSheetId="3">'2020'!$1:$11</definedName>
    <definedName name="_xlnm.Print_Titles" localSheetId="2">'2021'!$1:$11</definedName>
    <definedName name="_xlnm.Print_Titles" localSheetId="1">'2022'!$1:$11</definedName>
    <definedName name="_xlnm.Print_Titles" localSheetId="0">Steckbrief!$5:$8</definedName>
  </definedNames>
  <calcPr calcId="162913"/>
</workbook>
</file>

<file path=xl/calcChain.xml><?xml version="1.0" encoding="utf-8"?>
<calcChain xmlns="http://schemas.openxmlformats.org/spreadsheetml/2006/main">
  <c r="L53" i="38" l="1"/>
  <c r="L52" i="38"/>
  <c r="L51" i="38"/>
  <c r="L50" i="38"/>
  <c r="L49" i="38"/>
  <c r="L48" i="38"/>
  <c r="L47" i="38"/>
  <c r="L46" i="38"/>
  <c r="L54" i="38" s="1"/>
  <c r="L45" i="38"/>
  <c r="L44" i="38"/>
  <c r="L53" i="37" l="1"/>
  <c r="L52" i="37"/>
  <c r="L51" i="37"/>
  <c r="L50" i="37"/>
  <c r="L49" i="37"/>
  <c r="L48" i="37"/>
  <c r="L47" i="37"/>
  <c r="L46" i="37"/>
  <c r="L45" i="37"/>
  <c r="L44" i="37"/>
  <c r="L54" i="37" s="1"/>
  <c r="K38" i="37"/>
  <c r="J38" i="37"/>
  <c r="I38" i="37"/>
  <c r="H38" i="37"/>
  <c r="G38" i="37"/>
  <c r="F38" i="37"/>
  <c r="E38" i="37"/>
  <c r="D38" i="37"/>
  <c r="M37" i="37"/>
  <c r="M36" i="37"/>
  <c r="M35" i="37"/>
  <c r="M34" i="37"/>
  <c r="M33" i="37"/>
  <c r="M32" i="37"/>
  <c r="M31" i="37"/>
  <c r="M30" i="37"/>
  <c r="M29" i="37"/>
  <c r="M28" i="37"/>
  <c r="K22" i="37"/>
  <c r="J22" i="37"/>
  <c r="I22" i="37"/>
  <c r="H22" i="37"/>
  <c r="G22" i="37"/>
  <c r="F22" i="37"/>
  <c r="E22" i="37"/>
  <c r="D22" i="37"/>
  <c r="M21" i="37"/>
  <c r="M53" i="37" s="1"/>
  <c r="M20" i="37"/>
  <c r="M52" i="37" s="1"/>
  <c r="M19" i="37"/>
  <c r="M51" i="37" s="1"/>
  <c r="M18" i="37"/>
  <c r="M50" i="37" s="1"/>
  <c r="M17" i="37"/>
  <c r="M49" i="37" s="1"/>
  <c r="M16" i="37"/>
  <c r="M15" i="37"/>
  <c r="M47" i="37" s="1"/>
  <c r="M14" i="37"/>
  <c r="M13" i="37"/>
  <c r="M45" i="37" s="1"/>
  <c r="M12" i="37"/>
  <c r="M44" i="37" s="1"/>
  <c r="M46" i="37" l="1"/>
  <c r="M38" i="37"/>
  <c r="M48" i="37"/>
  <c r="G54" i="37"/>
  <c r="H54" i="37"/>
  <c r="F54" i="37"/>
  <c r="I54" i="37"/>
  <c r="M22" i="37"/>
  <c r="J54" i="37"/>
  <c r="K54" i="37"/>
  <c r="D54" i="37"/>
  <c r="E54" i="37"/>
  <c r="L53" i="36"/>
  <c r="K53" i="36"/>
  <c r="J53" i="36"/>
  <c r="I53" i="36"/>
  <c r="H53" i="36"/>
  <c r="G53" i="36"/>
  <c r="F53" i="36"/>
  <c r="E53" i="36"/>
  <c r="D53" i="36"/>
  <c r="L52" i="36"/>
  <c r="K52" i="36"/>
  <c r="J52" i="36"/>
  <c r="I52" i="36"/>
  <c r="H52" i="36"/>
  <c r="G52" i="36"/>
  <c r="F52" i="36"/>
  <c r="E52" i="36"/>
  <c r="D52" i="36"/>
  <c r="L51" i="36"/>
  <c r="K51" i="36"/>
  <c r="J51" i="36"/>
  <c r="I51" i="36"/>
  <c r="H51" i="36"/>
  <c r="G51" i="36"/>
  <c r="F51" i="36"/>
  <c r="E51" i="36"/>
  <c r="D51" i="36"/>
  <c r="L50" i="36"/>
  <c r="K50" i="36"/>
  <c r="J50" i="36"/>
  <c r="I50" i="36"/>
  <c r="H50" i="36"/>
  <c r="G50" i="36"/>
  <c r="F50" i="36"/>
  <c r="E50" i="36"/>
  <c r="D50" i="36"/>
  <c r="L49" i="36"/>
  <c r="K49" i="36"/>
  <c r="J49" i="36"/>
  <c r="I49" i="36"/>
  <c r="H49" i="36"/>
  <c r="G49" i="36"/>
  <c r="F49" i="36"/>
  <c r="E49" i="36"/>
  <c r="D49" i="36"/>
  <c r="L48" i="36"/>
  <c r="K48" i="36"/>
  <c r="J48" i="36"/>
  <c r="I48" i="36"/>
  <c r="H48" i="36"/>
  <c r="G48" i="36"/>
  <c r="F48" i="36"/>
  <c r="E48" i="36"/>
  <c r="D48" i="36"/>
  <c r="L47" i="36"/>
  <c r="K47" i="36"/>
  <c r="J47" i="36"/>
  <c r="I47" i="36"/>
  <c r="H47" i="36"/>
  <c r="G47" i="36"/>
  <c r="F47" i="36"/>
  <c r="E47" i="36"/>
  <c r="D47" i="36"/>
  <c r="L46" i="36"/>
  <c r="K46" i="36"/>
  <c r="J46" i="36"/>
  <c r="I46" i="36"/>
  <c r="H46" i="36"/>
  <c r="G46" i="36"/>
  <c r="F46" i="36"/>
  <c r="E46" i="36"/>
  <c r="D46" i="36"/>
  <c r="L45" i="36"/>
  <c r="K45" i="36"/>
  <c r="J45" i="36"/>
  <c r="I45" i="36"/>
  <c r="H45" i="36"/>
  <c r="G45" i="36"/>
  <c r="F45" i="36"/>
  <c r="E45" i="36"/>
  <c r="D45" i="36"/>
  <c r="L44" i="36"/>
  <c r="L54" i="36" s="1"/>
  <c r="K44" i="36"/>
  <c r="J44" i="36"/>
  <c r="I44" i="36"/>
  <c r="H44" i="36"/>
  <c r="G44" i="36"/>
  <c r="F44" i="36"/>
  <c r="E44" i="36"/>
  <c r="D44" i="36"/>
  <c r="K38" i="36"/>
  <c r="J38" i="36"/>
  <c r="I38" i="36"/>
  <c r="H38" i="36"/>
  <c r="G38" i="36"/>
  <c r="F38" i="36"/>
  <c r="E38" i="36"/>
  <c r="D38" i="36"/>
  <c r="M37" i="36"/>
  <c r="M36" i="36"/>
  <c r="M35" i="36"/>
  <c r="M34" i="36"/>
  <c r="M33" i="36"/>
  <c r="M32" i="36"/>
  <c r="M31" i="36"/>
  <c r="M30" i="36"/>
  <c r="M29" i="36"/>
  <c r="M28" i="36"/>
  <c r="K22" i="36"/>
  <c r="J22" i="36"/>
  <c r="I22" i="36"/>
  <c r="H22" i="36"/>
  <c r="G22" i="36"/>
  <c r="F22" i="36"/>
  <c r="E22" i="36"/>
  <c r="D22" i="36"/>
  <c r="M21" i="36"/>
  <c r="M20" i="36"/>
  <c r="M19" i="36"/>
  <c r="M18" i="36"/>
  <c r="M17" i="36"/>
  <c r="M16" i="36"/>
  <c r="M15" i="36"/>
  <c r="M14" i="36"/>
  <c r="M13" i="36"/>
  <c r="M12" i="36"/>
  <c r="M54" i="37" l="1"/>
  <c r="M49" i="36"/>
  <c r="M44" i="36"/>
  <c r="M38" i="36"/>
  <c r="M48" i="36"/>
  <c r="M53" i="36"/>
  <c r="M52" i="36"/>
  <c r="M47" i="36"/>
  <c r="M45" i="36"/>
  <c r="H54" i="36"/>
  <c r="D54" i="36"/>
  <c r="M51" i="36"/>
  <c r="M46" i="36"/>
  <c r="M50" i="36"/>
  <c r="I54" i="36"/>
  <c r="M22" i="36"/>
  <c r="F54" i="36"/>
  <c r="G54" i="36"/>
  <c r="K54" i="36"/>
  <c r="E54" i="36"/>
  <c r="J54" i="36"/>
  <c r="L53" i="35"/>
  <c r="K53" i="35"/>
  <c r="J53" i="35"/>
  <c r="I53" i="35"/>
  <c r="H53" i="35"/>
  <c r="G53" i="35"/>
  <c r="F53" i="35"/>
  <c r="E53" i="35"/>
  <c r="D53" i="35"/>
  <c r="L52" i="35"/>
  <c r="K52" i="35"/>
  <c r="J52" i="35"/>
  <c r="I52" i="35"/>
  <c r="H52" i="35"/>
  <c r="G52" i="35"/>
  <c r="F52" i="35"/>
  <c r="E52" i="35"/>
  <c r="D52" i="35"/>
  <c r="L51" i="35"/>
  <c r="K51" i="35"/>
  <c r="J51" i="35"/>
  <c r="I51" i="35"/>
  <c r="H51" i="35"/>
  <c r="G51" i="35"/>
  <c r="F51" i="35"/>
  <c r="E51" i="35"/>
  <c r="D51" i="35"/>
  <c r="L50" i="35"/>
  <c r="K50" i="35"/>
  <c r="J50" i="35"/>
  <c r="I50" i="35"/>
  <c r="H50" i="35"/>
  <c r="G50" i="35"/>
  <c r="F50" i="35"/>
  <c r="E50" i="35"/>
  <c r="D50" i="35"/>
  <c r="L49" i="35"/>
  <c r="K49" i="35"/>
  <c r="J49" i="35"/>
  <c r="I49" i="35"/>
  <c r="H49" i="35"/>
  <c r="G49" i="35"/>
  <c r="F49" i="35"/>
  <c r="E49" i="35"/>
  <c r="D49" i="35"/>
  <c r="L48" i="35"/>
  <c r="K48" i="35"/>
  <c r="J48" i="35"/>
  <c r="I48" i="35"/>
  <c r="H48" i="35"/>
  <c r="G48" i="35"/>
  <c r="F48" i="35"/>
  <c r="E48" i="35"/>
  <c r="D48" i="35"/>
  <c r="L47" i="35"/>
  <c r="K47" i="35"/>
  <c r="J47" i="35"/>
  <c r="I47" i="35"/>
  <c r="H47" i="35"/>
  <c r="G47" i="35"/>
  <c r="F47" i="35"/>
  <c r="E47" i="35"/>
  <c r="D47" i="35"/>
  <c r="L46" i="35"/>
  <c r="K46" i="35"/>
  <c r="J46" i="35"/>
  <c r="I46" i="35"/>
  <c r="H46" i="35"/>
  <c r="G46" i="35"/>
  <c r="F46" i="35"/>
  <c r="E46" i="35"/>
  <c r="D46" i="35"/>
  <c r="L45" i="35"/>
  <c r="K45" i="35"/>
  <c r="J45" i="35"/>
  <c r="I45" i="35"/>
  <c r="H45" i="35"/>
  <c r="G45" i="35"/>
  <c r="F45" i="35"/>
  <c r="E45" i="35"/>
  <c r="D45" i="35"/>
  <c r="L44" i="35"/>
  <c r="K44" i="35"/>
  <c r="J44" i="35"/>
  <c r="I44" i="35"/>
  <c r="H44" i="35"/>
  <c r="G44" i="35"/>
  <c r="F44" i="35"/>
  <c r="E44" i="35"/>
  <c r="D44" i="35"/>
  <c r="K38" i="35"/>
  <c r="J38" i="35"/>
  <c r="I38" i="35"/>
  <c r="H38" i="35"/>
  <c r="G38" i="35"/>
  <c r="F38" i="35"/>
  <c r="E38" i="35"/>
  <c r="D38" i="35"/>
  <c r="M37" i="35"/>
  <c r="M36" i="35"/>
  <c r="M35" i="35"/>
  <c r="M34" i="35"/>
  <c r="M33" i="35"/>
  <c r="M32" i="35"/>
  <c r="M31" i="35"/>
  <c r="M30" i="35"/>
  <c r="M29" i="35"/>
  <c r="M28" i="35"/>
  <c r="K22" i="35"/>
  <c r="J22" i="35"/>
  <c r="I22" i="35"/>
  <c r="H22" i="35"/>
  <c r="G22" i="35"/>
  <c r="F22" i="35"/>
  <c r="E22" i="35"/>
  <c r="D22" i="35"/>
  <c r="M21" i="35"/>
  <c r="M20" i="35"/>
  <c r="M19" i="35"/>
  <c r="M51" i="35" s="1"/>
  <c r="M18" i="35"/>
  <c r="M17" i="35"/>
  <c r="M16" i="35"/>
  <c r="M48" i="35" s="1"/>
  <c r="M15" i="35"/>
  <c r="M47" i="35" s="1"/>
  <c r="M14" i="35"/>
  <c r="M13" i="35"/>
  <c r="M12" i="35"/>
  <c r="L54" i="35" l="1"/>
  <c r="G54" i="35"/>
  <c r="M52" i="35"/>
  <c r="K54" i="35"/>
  <c r="M44" i="35"/>
  <c r="M54" i="36"/>
  <c r="M38" i="35"/>
  <c r="M46" i="35"/>
  <c r="M50" i="35"/>
  <c r="M45" i="35"/>
  <c r="M49" i="35"/>
  <c r="M53" i="35"/>
  <c r="M22" i="35"/>
  <c r="F54" i="35"/>
  <c r="J54" i="35"/>
  <c r="D54" i="35"/>
  <c r="H54" i="35"/>
  <c r="E54" i="35"/>
  <c r="I54" i="35"/>
  <c r="D44" i="34"/>
  <c r="E44" i="34"/>
  <c r="F44" i="34"/>
  <c r="G44" i="34"/>
  <c r="H44" i="34"/>
  <c r="I44" i="34"/>
  <c r="J44" i="34"/>
  <c r="K44" i="34"/>
  <c r="L44" i="34"/>
  <c r="D45" i="34"/>
  <c r="E45" i="34"/>
  <c r="F45" i="34"/>
  <c r="G45" i="34"/>
  <c r="H45" i="34"/>
  <c r="I45" i="34"/>
  <c r="J45" i="34"/>
  <c r="K45" i="34"/>
  <c r="L45" i="34"/>
  <c r="D46" i="34"/>
  <c r="E46" i="34"/>
  <c r="F46" i="34"/>
  <c r="G46" i="34"/>
  <c r="H46" i="34"/>
  <c r="I46" i="34"/>
  <c r="J46" i="34"/>
  <c r="K46" i="34"/>
  <c r="L46" i="34"/>
  <c r="D47" i="34"/>
  <c r="E47" i="34"/>
  <c r="F47" i="34"/>
  <c r="G47" i="34"/>
  <c r="H47" i="34"/>
  <c r="I47" i="34"/>
  <c r="J47" i="34"/>
  <c r="K47" i="34"/>
  <c r="L47" i="34"/>
  <c r="D48" i="34"/>
  <c r="E48" i="34"/>
  <c r="F48" i="34"/>
  <c r="G48" i="34"/>
  <c r="H48" i="34"/>
  <c r="I48" i="34"/>
  <c r="J48" i="34"/>
  <c r="K48" i="34"/>
  <c r="L48" i="34"/>
  <c r="D49" i="34"/>
  <c r="E49" i="34"/>
  <c r="F49" i="34"/>
  <c r="G49" i="34"/>
  <c r="H49" i="34"/>
  <c r="I49" i="34"/>
  <c r="J49" i="34"/>
  <c r="K49" i="34"/>
  <c r="L49" i="34"/>
  <c r="D50" i="34"/>
  <c r="E50" i="34"/>
  <c r="F50" i="34"/>
  <c r="G50" i="34"/>
  <c r="H50" i="34"/>
  <c r="I50" i="34"/>
  <c r="J50" i="34"/>
  <c r="K50" i="34"/>
  <c r="L50" i="34"/>
  <c r="D51" i="34"/>
  <c r="E51" i="34"/>
  <c r="F51" i="34"/>
  <c r="G51" i="34"/>
  <c r="H51" i="34"/>
  <c r="I51" i="34"/>
  <c r="J51" i="34"/>
  <c r="K51" i="34"/>
  <c r="L51" i="34"/>
  <c r="D52" i="34"/>
  <c r="E52" i="34"/>
  <c r="F52" i="34"/>
  <c r="G52" i="34"/>
  <c r="H52" i="34"/>
  <c r="I52" i="34"/>
  <c r="J52" i="34"/>
  <c r="K52" i="34"/>
  <c r="L52" i="34"/>
  <c r="D53" i="34"/>
  <c r="E53" i="34"/>
  <c r="F53" i="34"/>
  <c r="G53" i="34"/>
  <c r="H53" i="34"/>
  <c r="I53" i="34"/>
  <c r="J53" i="34"/>
  <c r="K53" i="34"/>
  <c r="L53" i="34"/>
  <c r="D22" i="34"/>
  <c r="E22" i="34"/>
  <c r="F22" i="34"/>
  <c r="G22" i="34"/>
  <c r="H22" i="34"/>
  <c r="I22" i="34"/>
  <c r="J22" i="34"/>
  <c r="K22" i="34"/>
  <c r="D38" i="34"/>
  <c r="E38" i="34"/>
  <c r="F38" i="34"/>
  <c r="G38" i="34"/>
  <c r="H38" i="34"/>
  <c r="I38" i="34"/>
  <c r="J38" i="34"/>
  <c r="K38" i="34"/>
  <c r="M29" i="34"/>
  <c r="M30" i="34"/>
  <c r="M31" i="34"/>
  <c r="M32" i="34"/>
  <c r="M33" i="34"/>
  <c r="M34" i="34"/>
  <c r="M35" i="34"/>
  <c r="M36" i="34"/>
  <c r="M37" i="34"/>
  <c r="M28" i="34"/>
  <c r="M21" i="34"/>
  <c r="M20" i="34"/>
  <c r="M19" i="34"/>
  <c r="M18" i="34"/>
  <c r="M50" i="34" s="1"/>
  <c r="M17" i="34"/>
  <c r="M16" i="34"/>
  <c r="M15" i="34"/>
  <c r="M14" i="34"/>
  <c r="M46" i="34" s="1"/>
  <c r="M13" i="34"/>
  <c r="M12" i="34"/>
  <c r="M48" i="34" l="1"/>
  <c r="M54" i="35"/>
  <c r="M52" i="34"/>
  <c r="M49" i="34"/>
  <c r="M45" i="34"/>
  <c r="M53" i="34"/>
  <c r="M44" i="34"/>
  <c r="I54" i="34"/>
  <c r="E54" i="34"/>
  <c r="K54" i="34"/>
  <c r="G54" i="34"/>
  <c r="J54" i="34"/>
  <c r="F54" i="34"/>
  <c r="M47" i="34"/>
  <c r="M51" i="34"/>
  <c r="L54" i="34"/>
  <c r="H54" i="34"/>
  <c r="D54" i="34"/>
  <c r="M38" i="34"/>
  <c r="M22" i="34"/>
  <c r="E42" i="33"/>
  <c r="M54" i="34" l="1"/>
  <c r="F42" i="33"/>
  <c r="G42" i="33"/>
  <c r="H42" i="33"/>
  <c r="I42" i="33"/>
  <c r="J42" i="33"/>
  <c r="K42" i="33"/>
  <c r="L42" i="33"/>
  <c r="E43" i="33"/>
  <c r="F43" i="33"/>
  <c r="G43" i="33"/>
  <c r="H43" i="33"/>
  <c r="I43" i="33"/>
  <c r="J43" i="33"/>
  <c r="K43" i="33"/>
  <c r="L43" i="33"/>
  <c r="E44" i="33"/>
  <c r="F44" i="33"/>
  <c r="G44" i="33"/>
  <c r="H44" i="33"/>
  <c r="I44" i="33"/>
  <c r="J44" i="33"/>
  <c r="K44" i="33"/>
  <c r="L44" i="33"/>
  <c r="E45" i="33"/>
  <c r="F45" i="33"/>
  <c r="G45" i="33"/>
  <c r="H45" i="33"/>
  <c r="I45" i="33"/>
  <c r="J45" i="33"/>
  <c r="K45" i="33"/>
  <c r="L45" i="33"/>
  <c r="E46" i="33"/>
  <c r="F46" i="33"/>
  <c r="G46" i="33"/>
  <c r="H46" i="33"/>
  <c r="I46" i="33"/>
  <c r="J46" i="33"/>
  <c r="K46" i="33"/>
  <c r="L46" i="33"/>
  <c r="E47" i="33"/>
  <c r="F47" i="33"/>
  <c r="G47" i="33"/>
  <c r="H47" i="33"/>
  <c r="I47" i="33"/>
  <c r="J47" i="33"/>
  <c r="K47" i="33"/>
  <c r="L47" i="33"/>
  <c r="E48" i="33"/>
  <c r="F48" i="33"/>
  <c r="G48" i="33"/>
  <c r="H48" i="33"/>
  <c r="I48" i="33"/>
  <c r="J48" i="33"/>
  <c r="K48" i="33"/>
  <c r="L48" i="33"/>
  <c r="E49" i="33"/>
  <c r="F49" i="33"/>
  <c r="G49" i="33"/>
  <c r="H49" i="33"/>
  <c r="I49" i="33"/>
  <c r="J49" i="33"/>
  <c r="K49" i="33"/>
  <c r="L49" i="33"/>
  <c r="E50" i="33"/>
  <c r="F50" i="33"/>
  <c r="G50" i="33"/>
  <c r="H50" i="33"/>
  <c r="I50" i="33"/>
  <c r="J50" i="33"/>
  <c r="K50" i="33"/>
  <c r="L50" i="33"/>
  <c r="E51" i="33"/>
  <c r="F51" i="33"/>
  <c r="G51" i="33"/>
  <c r="H51" i="33"/>
  <c r="I51" i="33"/>
  <c r="J51" i="33"/>
  <c r="K51" i="33"/>
  <c r="L51" i="33"/>
  <c r="D42" i="33"/>
  <c r="D43" i="33"/>
  <c r="D44" i="33"/>
  <c r="D45" i="33"/>
  <c r="D46" i="33"/>
  <c r="D47" i="33"/>
  <c r="D48" i="33"/>
  <c r="D49" i="33"/>
  <c r="D50" i="33"/>
  <c r="D51" i="33"/>
  <c r="M36" i="33"/>
  <c r="M35" i="33"/>
  <c r="M34" i="33"/>
  <c r="M33" i="33"/>
  <c r="M32" i="33"/>
  <c r="M31" i="33"/>
  <c r="M30" i="33"/>
  <c r="M29" i="33"/>
  <c r="M28" i="33"/>
  <c r="M27" i="33"/>
  <c r="M13" i="33"/>
  <c r="M14" i="33"/>
  <c r="M44" i="33" s="1"/>
  <c r="M15" i="33"/>
  <c r="M16" i="33"/>
  <c r="M17" i="33"/>
  <c r="M18" i="33"/>
  <c r="M19" i="33"/>
  <c r="M20" i="33"/>
  <c r="M21" i="33"/>
  <c r="M12" i="33"/>
  <c r="M50" i="33" l="1"/>
  <c r="M51" i="33"/>
  <c r="M47" i="33"/>
  <c r="M45" i="33"/>
  <c r="M49" i="33"/>
  <c r="M46" i="33"/>
  <c r="M48" i="33"/>
  <c r="M42" i="33"/>
  <c r="M43" i="33"/>
  <c r="M51" i="30"/>
  <c r="K51" i="30"/>
  <c r="J51" i="30"/>
  <c r="I51" i="30"/>
  <c r="H51" i="30"/>
  <c r="G51" i="30"/>
  <c r="F51" i="30"/>
  <c r="E51" i="30"/>
  <c r="D51" i="30"/>
  <c r="M50" i="30"/>
  <c r="K50" i="30"/>
  <c r="J50" i="30"/>
  <c r="I50" i="30"/>
  <c r="H50" i="30"/>
  <c r="G50" i="30"/>
  <c r="F50" i="30"/>
  <c r="E50" i="30"/>
  <c r="D50" i="30"/>
  <c r="M49" i="30"/>
  <c r="K49" i="30"/>
  <c r="J49" i="30"/>
  <c r="I49" i="30"/>
  <c r="H49" i="30"/>
  <c r="G49" i="30"/>
  <c r="F49" i="30"/>
  <c r="E49" i="30"/>
  <c r="D49" i="30"/>
  <c r="M48" i="30"/>
  <c r="K48" i="30"/>
  <c r="J48" i="30"/>
  <c r="I48" i="30"/>
  <c r="H48" i="30"/>
  <c r="G48" i="30"/>
  <c r="F48" i="30"/>
  <c r="E48" i="30"/>
  <c r="D48" i="30"/>
  <c r="M47" i="30"/>
  <c r="K47" i="30"/>
  <c r="J47" i="30"/>
  <c r="I47" i="30"/>
  <c r="H47" i="30"/>
  <c r="G47" i="30"/>
  <c r="F47" i="30"/>
  <c r="E47" i="30"/>
  <c r="D47" i="30"/>
  <c r="M46" i="30"/>
  <c r="K46" i="30"/>
  <c r="J46" i="30"/>
  <c r="I46" i="30"/>
  <c r="H46" i="30"/>
  <c r="G46" i="30"/>
  <c r="F46" i="30"/>
  <c r="E46" i="30"/>
  <c r="D46" i="30"/>
  <c r="M45" i="30"/>
  <c r="K45" i="30"/>
  <c r="J45" i="30"/>
  <c r="I45" i="30"/>
  <c r="H45" i="30"/>
  <c r="G45" i="30"/>
  <c r="F45" i="30"/>
  <c r="E45" i="30"/>
  <c r="D45" i="30"/>
  <c r="M44" i="30"/>
  <c r="K44" i="30"/>
  <c r="J44" i="30"/>
  <c r="I44" i="30"/>
  <c r="H44" i="30"/>
  <c r="G44" i="30"/>
  <c r="F44" i="30"/>
  <c r="E44" i="30"/>
  <c r="D44" i="30"/>
  <c r="M43" i="30"/>
  <c r="K43" i="30"/>
  <c r="J43" i="30"/>
  <c r="I43" i="30"/>
  <c r="H43" i="30"/>
  <c r="G43" i="30"/>
  <c r="F43" i="30"/>
  <c r="E43" i="30"/>
  <c r="D43" i="30"/>
  <c r="M42" i="30"/>
  <c r="K42" i="30"/>
  <c r="J42" i="30"/>
  <c r="I42" i="30"/>
  <c r="H42" i="30"/>
  <c r="G42" i="30"/>
  <c r="F42" i="30"/>
  <c r="E42" i="30"/>
  <c r="D42" i="30"/>
  <c r="M51" i="29"/>
  <c r="K51" i="29"/>
  <c r="J51" i="29"/>
  <c r="I51" i="29"/>
  <c r="H51" i="29"/>
  <c r="G51" i="29"/>
  <c r="F51" i="29"/>
  <c r="E51" i="29"/>
  <c r="D51" i="29"/>
  <c r="M50" i="29"/>
  <c r="K50" i="29"/>
  <c r="J50" i="29"/>
  <c r="I50" i="29"/>
  <c r="H50" i="29"/>
  <c r="G50" i="29"/>
  <c r="F50" i="29"/>
  <c r="E50" i="29"/>
  <c r="D50" i="29"/>
  <c r="M49" i="29"/>
  <c r="K49" i="29"/>
  <c r="J49" i="29"/>
  <c r="I49" i="29"/>
  <c r="H49" i="29"/>
  <c r="G49" i="29"/>
  <c r="F49" i="29"/>
  <c r="E49" i="29"/>
  <c r="D49" i="29"/>
  <c r="M48" i="29"/>
  <c r="K48" i="29"/>
  <c r="J48" i="29"/>
  <c r="I48" i="29"/>
  <c r="H48" i="29"/>
  <c r="G48" i="29"/>
  <c r="F48" i="29"/>
  <c r="E48" i="29"/>
  <c r="D48" i="29"/>
  <c r="M47" i="29"/>
  <c r="K47" i="29"/>
  <c r="J47" i="29"/>
  <c r="I47" i="29"/>
  <c r="H47" i="29"/>
  <c r="G47" i="29"/>
  <c r="F47" i="29"/>
  <c r="E47" i="29"/>
  <c r="D47" i="29"/>
  <c r="M46" i="29"/>
  <c r="K46" i="29"/>
  <c r="J46" i="29"/>
  <c r="I46" i="29"/>
  <c r="H46" i="29"/>
  <c r="G46" i="29"/>
  <c r="F46" i="29"/>
  <c r="E46" i="29"/>
  <c r="D46" i="29"/>
  <c r="M45" i="29"/>
  <c r="K45" i="29"/>
  <c r="J45" i="29"/>
  <c r="I45" i="29"/>
  <c r="H45" i="29"/>
  <c r="G45" i="29"/>
  <c r="F45" i="29"/>
  <c r="E45" i="29"/>
  <c r="D45" i="29"/>
  <c r="M44" i="29"/>
  <c r="K44" i="29"/>
  <c r="J44" i="29"/>
  <c r="I44" i="29"/>
  <c r="H44" i="29"/>
  <c r="G44" i="29"/>
  <c r="F44" i="29"/>
  <c r="E44" i="29"/>
  <c r="D44" i="29"/>
  <c r="M43" i="29"/>
  <c r="K43" i="29"/>
  <c r="J43" i="29"/>
  <c r="I43" i="29"/>
  <c r="H43" i="29"/>
  <c r="G43" i="29"/>
  <c r="F43" i="29"/>
  <c r="E43" i="29"/>
  <c r="D43" i="29"/>
  <c r="M42" i="29"/>
  <c r="K42" i="29"/>
  <c r="J42" i="29"/>
  <c r="I42" i="29"/>
  <c r="H42" i="29"/>
  <c r="G42" i="29"/>
  <c r="F42" i="29"/>
  <c r="E42" i="29"/>
  <c r="D42" i="29"/>
  <c r="D42" i="28"/>
  <c r="E42" i="28"/>
  <c r="F42" i="28"/>
  <c r="G42" i="28"/>
  <c r="H42" i="28"/>
  <c r="I42" i="28"/>
  <c r="J42" i="28"/>
  <c r="K42" i="28"/>
  <c r="D43" i="28"/>
  <c r="E43" i="28"/>
  <c r="F43" i="28"/>
  <c r="G43" i="28"/>
  <c r="H43" i="28"/>
  <c r="I43" i="28"/>
  <c r="J43" i="28"/>
  <c r="K43" i="28"/>
  <c r="D44" i="28"/>
  <c r="E44" i="28"/>
  <c r="F44" i="28"/>
  <c r="G44" i="28"/>
  <c r="H44" i="28"/>
  <c r="I44" i="28"/>
  <c r="J44" i="28"/>
  <c r="K44" i="28"/>
  <c r="D45" i="28"/>
  <c r="E45" i="28"/>
  <c r="F45" i="28"/>
  <c r="G45" i="28"/>
  <c r="H45" i="28"/>
  <c r="I45" i="28"/>
  <c r="J45" i="28"/>
  <c r="K45" i="28"/>
  <c r="D46" i="28"/>
  <c r="E46" i="28"/>
  <c r="F46" i="28"/>
  <c r="G46" i="28"/>
  <c r="H46" i="28"/>
  <c r="I46" i="28"/>
  <c r="J46" i="28"/>
  <c r="K46" i="28"/>
  <c r="D47" i="28"/>
  <c r="E47" i="28"/>
  <c r="F47" i="28"/>
  <c r="G47" i="28"/>
  <c r="H47" i="28"/>
  <c r="I47" i="28"/>
  <c r="J47" i="28"/>
  <c r="K47" i="28"/>
  <c r="D48" i="28"/>
  <c r="E48" i="28"/>
  <c r="F48" i="28"/>
  <c r="G48" i="28"/>
  <c r="H48" i="28"/>
  <c r="I48" i="28"/>
  <c r="J48" i="28"/>
  <c r="K48" i="28"/>
  <c r="D49" i="28"/>
  <c r="E49" i="28"/>
  <c r="F49" i="28"/>
  <c r="G49" i="28"/>
  <c r="H49" i="28"/>
  <c r="I49" i="28"/>
  <c r="J49" i="28"/>
  <c r="K49" i="28"/>
  <c r="D50" i="28"/>
  <c r="E50" i="28"/>
  <c r="F50" i="28"/>
  <c r="G50" i="28"/>
  <c r="H50" i="28"/>
  <c r="I50" i="28"/>
  <c r="J50" i="28"/>
  <c r="K50" i="28"/>
  <c r="D51" i="28"/>
  <c r="E51" i="28"/>
  <c r="F51" i="28"/>
  <c r="G51" i="28"/>
  <c r="H51" i="28"/>
  <c r="I51" i="28"/>
  <c r="J51" i="28"/>
  <c r="K51" i="28"/>
  <c r="M42" i="28"/>
  <c r="M43" i="28"/>
  <c r="M44" i="28"/>
  <c r="M45" i="28"/>
  <c r="M46" i="28"/>
  <c r="M47" i="28"/>
  <c r="M48" i="28"/>
  <c r="M49" i="28"/>
  <c r="M50" i="28"/>
  <c r="M51" i="28"/>
  <c r="D42" i="27"/>
  <c r="E42" i="27"/>
  <c r="F42" i="27"/>
  <c r="G42" i="27"/>
  <c r="H42" i="27"/>
  <c r="I42" i="27"/>
  <c r="J42" i="27"/>
  <c r="K42" i="27"/>
  <c r="D43" i="27"/>
  <c r="E43" i="27"/>
  <c r="F43" i="27"/>
  <c r="G43" i="27"/>
  <c r="H43" i="27"/>
  <c r="I43" i="27"/>
  <c r="J43" i="27"/>
  <c r="K43" i="27"/>
  <c r="D44" i="27"/>
  <c r="E44" i="27"/>
  <c r="F44" i="27"/>
  <c r="G44" i="27"/>
  <c r="H44" i="27"/>
  <c r="I44" i="27"/>
  <c r="J44" i="27"/>
  <c r="K44" i="27"/>
  <c r="D45" i="27"/>
  <c r="E45" i="27"/>
  <c r="F45" i="27"/>
  <c r="G45" i="27"/>
  <c r="H45" i="27"/>
  <c r="I45" i="27"/>
  <c r="J45" i="27"/>
  <c r="K45" i="27"/>
  <c r="D46" i="27"/>
  <c r="E46" i="27"/>
  <c r="F46" i="27"/>
  <c r="G46" i="27"/>
  <c r="H46" i="27"/>
  <c r="I46" i="27"/>
  <c r="J46" i="27"/>
  <c r="K46" i="27"/>
  <c r="D47" i="27"/>
  <c r="E47" i="27"/>
  <c r="F47" i="27"/>
  <c r="G47" i="27"/>
  <c r="H47" i="27"/>
  <c r="I47" i="27"/>
  <c r="J47" i="27"/>
  <c r="K47" i="27"/>
  <c r="D48" i="27"/>
  <c r="E48" i="27"/>
  <c r="F48" i="27"/>
  <c r="G48" i="27"/>
  <c r="H48" i="27"/>
  <c r="I48" i="27"/>
  <c r="J48" i="27"/>
  <c r="K48" i="27"/>
  <c r="D49" i="27"/>
  <c r="E49" i="27"/>
  <c r="F49" i="27"/>
  <c r="G49" i="27"/>
  <c r="H49" i="27"/>
  <c r="I49" i="27"/>
  <c r="J49" i="27"/>
  <c r="K49" i="27"/>
  <c r="D50" i="27"/>
  <c r="E50" i="27"/>
  <c r="F50" i="27"/>
  <c r="G50" i="27"/>
  <c r="H50" i="27"/>
  <c r="I50" i="27"/>
  <c r="J50" i="27"/>
  <c r="K50" i="27"/>
  <c r="D51" i="27"/>
  <c r="E51" i="27"/>
  <c r="F51" i="27"/>
  <c r="G51" i="27"/>
  <c r="H51" i="27"/>
  <c r="I51" i="27"/>
  <c r="J51" i="27"/>
  <c r="K51" i="27"/>
  <c r="M42" i="27"/>
  <c r="M43" i="27"/>
  <c r="M44" i="27"/>
  <c r="M45" i="27"/>
  <c r="M46" i="27"/>
  <c r="M47" i="27"/>
  <c r="M48" i="27"/>
  <c r="M49" i="27"/>
  <c r="M50" i="27"/>
  <c r="M51" i="27"/>
  <c r="D42" i="26"/>
  <c r="E42" i="26"/>
  <c r="F42" i="26"/>
  <c r="G42" i="26"/>
  <c r="H42" i="26"/>
  <c r="I42" i="26"/>
  <c r="J42" i="26"/>
  <c r="K42" i="26"/>
  <c r="M42" i="26"/>
  <c r="D43" i="26"/>
  <c r="E43" i="26"/>
  <c r="F43" i="26"/>
  <c r="G43" i="26"/>
  <c r="H43" i="26"/>
  <c r="I43" i="26"/>
  <c r="J43" i="26"/>
  <c r="K43" i="26"/>
  <c r="M43" i="26"/>
  <c r="D44" i="26"/>
  <c r="E44" i="26"/>
  <c r="F44" i="26"/>
  <c r="G44" i="26"/>
  <c r="H44" i="26"/>
  <c r="I44" i="26"/>
  <c r="J44" i="26"/>
  <c r="K44" i="26"/>
  <c r="M44" i="26"/>
  <c r="D45" i="26"/>
  <c r="E45" i="26"/>
  <c r="F45" i="26"/>
  <c r="G45" i="26"/>
  <c r="H45" i="26"/>
  <c r="I45" i="26"/>
  <c r="J45" i="26"/>
  <c r="K45" i="26"/>
  <c r="M45" i="26"/>
  <c r="D46" i="26"/>
  <c r="E46" i="26"/>
  <c r="F46" i="26"/>
  <c r="G46" i="26"/>
  <c r="H46" i="26"/>
  <c r="I46" i="26"/>
  <c r="J46" i="26"/>
  <c r="K46" i="26"/>
  <c r="M46" i="26"/>
  <c r="D47" i="26"/>
  <c r="E47" i="26"/>
  <c r="F47" i="26"/>
  <c r="G47" i="26"/>
  <c r="H47" i="26"/>
  <c r="I47" i="26"/>
  <c r="J47" i="26"/>
  <c r="K47" i="26"/>
  <c r="M47" i="26"/>
  <c r="D48" i="26"/>
  <c r="E48" i="26"/>
  <c r="F48" i="26"/>
  <c r="G48" i="26"/>
  <c r="H48" i="26"/>
  <c r="I48" i="26"/>
  <c r="J48" i="26"/>
  <c r="K48" i="26"/>
  <c r="M48" i="26"/>
  <c r="D49" i="26"/>
  <c r="E49" i="26"/>
  <c r="F49" i="26"/>
  <c r="G49" i="26"/>
  <c r="H49" i="26"/>
  <c r="I49" i="26"/>
  <c r="J49" i="26"/>
  <c r="K49" i="26"/>
  <c r="M49" i="26"/>
  <c r="D50" i="26"/>
  <c r="E50" i="26"/>
  <c r="F50" i="26"/>
  <c r="G50" i="26"/>
  <c r="H50" i="26"/>
  <c r="I50" i="26"/>
  <c r="J50" i="26"/>
  <c r="K50" i="26"/>
  <c r="M50" i="26"/>
  <c r="D51" i="26"/>
  <c r="E51" i="26"/>
  <c r="F51" i="26"/>
  <c r="G51" i="26"/>
  <c r="H51" i="26"/>
  <c r="I51" i="26"/>
  <c r="J51" i="26"/>
  <c r="K51" i="26"/>
  <c r="M51" i="26"/>
  <c r="D42" i="25"/>
  <c r="E42" i="25"/>
  <c r="F42" i="25"/>
  <c r="G42" i="25"/>
  <c r="H42" i="25"/>
  <c r="I42" i="25"/>
  <c r="J42" i="25"/>
  <c r="K42" i="25"/>
  <c r="M42" i="25"/>
  <c r="D43" i="25"/>
  <c r="E43" i="25"/>
  <c r="F43" i="25"/>
  <c r="G43" i="25"/>
  <c r="H43" i="25"/>
  <c r="I43" i="25"/>
  <c r="J43" i="25"/>
  <c r="K43" i="25"/>
  <c r="M43" i="25"/>
  <c r="D44" i="25"/>
  <c r="E44" i="25"/>
  <c r="F44" i="25"/>
  <c r="G44" i="25"/>
  <c r="H44" i="25"/>
  <c r="I44" i="25"/>
  <c r="J44" i="25"/>
  <c r="K44" i="25"/>
  <c r="M44" i="25"/>
  <c r="D45" i="25"/>
  <c r="E45" i="25"/>
  <c r="F45" i="25"/>
  <c r="G45" i="25"/>
  <c r="H45" i="25"/>
  <c r="I45" i="25"/>
  <c r="J45" i="25"/>
  <c r="K45" i="25"/>
  <c r="M45" i="25"/>
  <c r="D46" i="25"/>
  <c r="E46" i="25"/>
  <c r="F46" i="25"/>
  <c r="G46" i="25"/>
  <c r="H46" i="25"/>
  <c r="I46" i="25"/>
  <c r="J46" i="25"/>
  <c r="K46" i="25"/>
  <c r="M46" i="25"/>
  <c r="D47" i="25"/>
  <c r="E47" i="25"/>
  <c r="F47" i="25"/>
  <c r="G47" i="25"/>
  <c r="H47" i="25"/>
  <c r="I47" i="25"/>
  <c r="J47" i="25"/>
  <c r="K47" i="25"/>
  <c r="M47" i="25"/>
  <c r="D48" i="25"/>
  <c r="E48" i="25"/>
  <c r="F48" i="25"/>
  <c r="G48" i="25"/>
  <c r="H48" i="25"/>
  <c r="I48" i="25"/>
  <c r="J48" i="25"/>
  <c r="K48" i="25"/>
  <c r="M48" i="25"/>
  <c r="D49" i="25"/>
  <c r="E49" i="25"/>
  <c r="F49" i="25"/>
  <c r="G49" i="25"/>
  <c r="H49" i="25"/>
  <c r="I49" i="25"/>
  <c r="J49" i="25"/>
  <c r="K49" i="25"/>
  <c r="M49" i="25"/>
  <c r="D50" i="25"/>
  <c r="E50" i="25"/>
  <c r="F50" i="25"/>
  <c r="G50" i="25"/>
  <c r="H50" i="25"/>
  <c r="I50" i="25"/>
  <c r="J50" i="25"/>
  <c r="K50" i="25"/>
  <c r="M50" i="25"/>
  <c r="D51" i="25"/>
  <c r="E51" i="25"/>
  <c r="F51" i="25"/>
  <c r="G51" i="25"/>
  <c r="H51" i="25"/>
  <c r="I51" i="25"/>
  <c r="J51" i="25"/>
  <c r="K51" i="25"/>
  <c r="M51" i="25"/>
  <c r="D42" i="24"/>
  <c r="E42" i="24"/>
  <c r="F42" i="24"/>
  <c r="G42" i="24"/>
  <c r="H42" i="24"/>
  <c r="I42" i="24"/>
  <c r="J42" i="24"/>
  <c r="K42" i="24"/>
  <c r="M42" i="24"/>
  <c r="D43" i="24"/>
  <c r="E43" i="24"/>
  <c r="F43" i="24"/>
  <c r="G43" i="24"/>
  <c r="H43" i="24"/>
  <c r="I43" i="24"/>
  <c r="J43" i="24"/>
  <c r="K43" i="24"/>
  <c r="M43" i="24"/>
  <c r="D44" i="24"/>
  <c r="E44" i="24"/>
  <c r="F44" i="24"/>
  <c r="G44" i="24"/>
  <c r="H44" i="24"/>
  <c r="I44" i="24"/>
  <c r="J44" i="24"/>
  <c r="K44" i="24"/>
  <c r="M44" i="24"/>
  <c r="D45" i="24"/>
  <c r="E45" i="24"/>
  <c r="F45" i="24"/>
  <c r="G45" i="24"/>
  <c r="H45" i="24"/>
  <c r="I45" i="24"/>
  <c r="J45" i="24"/>
  <c r="K45" i="24"/>
  <c r="M45" i="24"/>
  <c r="D46" i="24"/>
  <c r="E46" i="24"/>
  <c r="F46" i="24"/>
  <c r="G46" i="24"/>
  <c r="H46" i="24"/>
  <c r="I46" i="24"/>
  <c r="J46" i="24"/>
  <c r="K46" i="24"/>
  <c r="M46" i="24"/>
  <c r="D47" i="24"/>
  <c r="E47" i="24"/>
  <c r="F47" i="24"/>
  <c r="G47" i="24"/>
  <c r="H47" i="24"/>
  <c r="I47" i="24"/>
  <c r="J47" i="24"/>
  <c r="K47" i="24"/>
  <c r="M47" i="24"/>
  <c r="D48" i="24"/>
  <c r="E48" i="24"/>
  <c r="F48" i="24"/>
  <c r="G48" i="24"/>
  <c r="H48" i="24"/>
  <c r="I48" i="24"/>
  <c r="J48" i="24"/>
  <c r="K48" i="24"/>
  <c r="M48" i="24"/>
  <c r="D49" i="24"/>
  <c r="E49" i="24"/>
  <c r="F49" i="24"/>
  <c r="G49" i="24"/>
  <c r="H49" i="24"/>
  <c r="I49" i="24"/>
  <c r="J49" i="24"/>
  <c r="K49" i="24"/>
  <c r="M49" i="24"/>
  <c r="D50" i="24"/>
  <c r="E50" i="24"/>
  <c r="F50" i="24"/>
  <c r="G50" i="24"/>
  <c r="H50" i="24"/>
  <c r="I50" i="24"/>
  <c r="J50" i="24"/>
  <c r="K50" i="24"/>
  <c r="M50" i="24"/>
  <c r="D51" i="24"/>
  <c r="E51" i="24"/>
  <c r="F51" i="24"/>
  <c r="G51" i="24"/>
  <c r="H51" i="24"/>
  <c r="I51" i="24"/>
  <c r="J51" i="24"/>
  <c r="K51" i="24"/>
  <c r="M51" i="24"/>
  <c r="D42" i="23"/>
  <c r="E42" i="23"/>
  <c r="F42" i="23"/>
  <c r="G42" i="23"/>
  <c r="H42" i="23"/>
  <c r="I42" i="23"/>
  <c r="J42" i="23"/>
  <c r="K42" i="23"/>
  <c r="M42" i="23"/>
  <c r="D43" i="23"/>
  <c r="E43" i="23"/>
  <c r="F43" i="23"/>
  <c r="G43" i="23"/>
  <c r="H43" i="23"/>
  <c r="I43" i="23"/>
  <c r="J43" i="23"/>
  <c r="K43" i="23"/>
  <c r="M43" i="23"/>
  <c r="D44" i="23"/>
  <c r="E44" i="23"/>
  <c r="F44" i="23"/>
  <c r="G44" i="23"/>
  <c r="H44" i="23"/>
  <c r="I44" i="23"/>
  <c r="J44" i="23"/>
  <c r="K44" i="23"/>
  <c r="M44" i="23"/>
  <c r="D45" i="23"/>
  <c r="E45" i="23"/>
  <c r="F45" i="23"/>
  <c r="G45" i="23"/>
  <c r="H45" i="23"/>
  <c r="I45" i="23"/>
  <c r="J45" i="23"/>
  <c r="K45" i="23"/>
  <c r="M45" i="23"/>
  <c r="D46" i="23"/>
  <c r="E46" i="23"/>
  <c r="F46" i="23"/>
  <c r="G46" i="23"/>
  <c r="H46" i="23"/>
  <c r="I46" i="23"/>
  <c r="J46" i="23"/>
  <c r="K46" i="23"/>
  <c r="M46" i="23"/>
  <c r="D47" i="23"/>
  <c r="E47" i="23"/>
  <c r="F47" i="23"/>
  <c r="G47" i="23"/>
  <c r="H47" i="23"/>
  <c r="I47" i="23"/>
  <c r="J47" i="23"/>
  <c r="K47" i="23"/>
  <c r="M47" i="23"/>
  <c r="D48" i="23"/>
  <c r="E48" i="23"/>
  <c r="F48" i="23"/>
  <c r="G48" i="23"/>
  <c r="H48" i="23"/>
  <c r="I48" i="23"/>
  <c r="J48" i="23"/>
  <c r="K48" i="23"/>
  <c r="M48" i="23"/>
  <c r="D49" i="23"/>
  <c r="E49" i="23"/>
  <c r="F49" i="23"/>
  <c r="G49" i="23"/>
  <c r="H49" i="23"/>
  <c r="I49" i="23"/>
  <c r="J49" i="23"/>
  <c r="K49" i="23"/>
  <c r="M49" i="23"/>
  <c r="D50" i="23"/>
  <c r="E50" i="23"/>
  <c r="F50" i="23"/>
  <c r="G50" i="23"/>
  <c r="H50" i="23"/>
  <c r="I50" i="23"/>
  <c r="J50" i="23"/>
  <c r="K50" i="23"/>
  <c r="M50" i="23"/>
  <c r="D51" i="23"/>
  <c r="E51" i="23"/>
  <c r="F51" i="23"/>
  <c r="G51" i="23"/>
  <c r="H51" i="23"/>
  <c r="I51" i="23"/>
  <c r="J51" i="23"/>
  <c r="K51" i="23"/>
  <c r="M51" i="23"/>
  <c r="D42" i="22"/>
  <c r="E42" i="22"/>
  <c r="F42" i="22"/>
  <c r="G42" i="22"/>
  <c r="H42" i="22"/>
  <c r="I42" i="22"/>
  <c r="J42" i="22"/>
  <c r="K42" i="22"/>
  <c r="M42" i="22"/>
  <c r="D43" i="22"/>
  <c r="E43" i="22"/>
  <c r="F43" i="22"/>
  <c r="G43" i="22"/>
  <c r="H43" i="22"/>
  <c r="I43" i="22"/>
  <c r="J43" i="22"/>
  <c r="K43" i="22"/>
  <c r="M43" i="22"/>
  <c r="D44" i="22"/>
  <c r="E44" i="22"/>
  <c r="F44" i="22"/>
  <c r="G44" i="22"/>
  <c r="H44" i="22"/>
  <c r="I44" i="22"/>
  <c r="J44" i="22"/>
  <c r="K44" i="22"/>
  <c r="M44" i="22"/>
  <c r="D45" i="22"/>
  <c r="E45" i="22"/>
  <c r="F45" i="22"/>
  <c r="G45" i="22"/>
  <c r="H45" i="22"/>
  <c r="I45" i="22"/>
  <c r="J45" i="22"/>
  <c r="K45" i="22"/>
  <c r="M45" i="22"/>
  <c r="D46" i="22"/>
  <c r="E46" i="22"/>
  <c r="F46" i="22"/>
  <c r="G46" i="22"/>
  <c r="H46" i="22"/>
  <c r="I46" i="22"/>
  <c r="J46" i="22"/>
  <c r="K46" i="22"/>
  <c r="M46" i="22"/>
  <c r="D47" i="22"/>
  <c r="E47" i="22"/>
  <c r="F47" i="22"/>
  <c r="G47" i="22"/>
  <c r="H47" i="22"/>
  <c r="I47" i="22"/>
  <c r="J47" i="22"/>
  <c r="K47" i="22"/>
  <c r="M47" i="22"/>
  <c r="D48" i="22"/>
  <c r="E48" i="22"/>
  <c r="F48" i="22"/>
  <c r="G48" i="22"/>
  <c r="H48" i="22"/>
  <c r="I48" i="22"/>
  <c r="J48" i="22"/>
  <c r="K48" i="22"/>
  <c r="M48" i="22"/>
  <c r="D49" i="22"/>
  <c r="E49" i="22"/>
  <c r="F49" i="22"/>
  <c r="G49" i="22"/>
  <c r="H49" i="22"/>
  <c r="I49" i="22"/>
  <c r="J49" i="22"/>
  <c r="K49" i="22"/>
  <c r="M49" i="22"/>
  <c r="D50" i="22"/>
  <c r="E50" i="22"/>
  <c r="F50" i="22"/>
  <c r="G50" i="22"/>
  <c r="H50" i="22"/>
  <c r="I50" i="22"/>
  <c r="J50" i="22"/>
  <c r="K50" i="22"/>
  <c r="M50" i="22"/>
  <c r="D51" i="22"/>
  <c r="E51" i="22"/>
  <c r="F51" i="22"/>
  <c r="G51" i="22"/>
  <c r="H51" i="22"/>
  <c r="I51" i="22"/>
  <c r="J51" i="22"/>
  <c r="K51" i="22"/>
  <c r="M51" i="22"/>
  <c r="D42" i="21"/>
  <c r="E42" i="21"/>
  <c r="F42" i="21"/>
  <c r="G42" i="21"/>
  <c r="H42" i="21"/>
  <c r="I42" i="21"/>
  <c r="J42" i="21"/>
  <c r="K42" i="21"/>
  <c r="M42" i="21"/>
  <c r="D43" i="21"/>
  <c r="E43" i="21"/>
  <c r="F43" i="21"/>
  <c r="G43" i="21"/>
  <c r="H43" i="21"/>
  <c r="I43" i="21"/>
  <c r="J43" i="21"/>
  <c r="K43" i="21"/>
  <c r="M43" i="21"/>
  <c r="D44" i="21"/>
  <c r="E44" i="21"/>
  <c r="F44" i="21"/>
  <c r="G44" i="21"/>
  <c r="H44" i="21"/>
  <c r="I44" i="21"/>
  <c r="J44" i="21"/>
  <c r="K44" i="21"/>
  <c r="M44" i="21"/>
  <c r="D45" i="21"/>
  <c r="E45" i="21"/>
  <c r="F45" i="21"/>
  <c r="G45" i="21"/>
  <c r="H45" i="21"/>
  <c r="I45" i="21"/>
  <c r="J45" i="21"/>
  <c r="K45" i="21"/>
  <c r="M45" i="21"/>
  <c r="D46" i="21"/>
  <c r="E46" i="21"/>
  <c r="F46" i="21"/>
  <c r="G46" i="21"/>
  <c r="H46" i="21"/>
  <c r="I46" i="21"/>
  <c r="J46" i="21"/>
  <c r="K46" i="21"/>
  <c r="M46" i="21"/>
  <c r="D47" i="21"/>
  <c r="E47" i="21"/>
  <c r="F47" i="21"/>
  <c r="G47" i="21"/>
  <c r="H47" i="21"/>
  <c r="I47" i="21"/>
  <c r="J47" i="21"/>
  <c r="K47" i="21"/>
  <c r="M47" i="21"/>
  <c r="D48" i="21"/>
  <c r="E48" i="21"/>
  <c r="F48" i="21"/>
  <c r="G48" i="21"/>
  <c r="H48" i="21"/>
  <c r="I48" i="21"/>
  <c r="J48" i="21"/>
  <c r="K48" i="21"/>
  <c r="M48" i="21"/>
  <c r="D49" i="21"/>
  <c r="E49" i="21"/>
  <c r="F49" i="21"/>
  <c r="G49" i="21"/>
  <c r="H49" i="21"/>
  <c r="I49" i="21"/>
  <c r="J49" i="21"/>
  <c r="K49" i="21"/>
  <c r="M49" i="21"/>
  <c r="D50" i="21"/>
  <c r="E50" i="21"/>
  <c r="F50" i="21"/>
  <c r="G50" i="21"/>
  <c r="H50" i="21"/>
  <c r="I50" i="21"/>
  <c r="J50" i="21"/>
  <c r="K50" i="21"/>
  <c r="M50" i="21"/>
  <c r="D51" i="21"/>
  <c r="E51" i="21"/>
  <c r="F51" i="21"/>
  <c r="G51" i="21"/>
  <c r="H51" i="21"/>
  <c r="I51" i="21"/>
  <c r="J51" i="21"/>
  <c r="K51" i="21"/>
  <c r="M51" i="21"/>
  <c r="D42" i="20"/>
  <c r="E42" i="20"/>
  <c r="F42" i="20"/>
  <c r="G42" i="20"/>
  <c r="H42" i="20"/>
  <c r="I42" i="20"/>
  <c r="J42" i="20"/>
  <c r="K42" i="20"/>
  <c r="M42" i="20"/>
  <c r="D43" i="20"/>
  <c r="E43" i="20"/>
  <c r="F43" i="20"/>
  <c r="G43" i="20"/>
  <c r="H43" i="20"/>
  <c r="I43" i="20"/>
  <c r="J43" i="20"/>
  <c r="K43" i="20"/>
  <c r="M43" i="20"/>
  <c r="D44" i="20"/>
  <c r="E44" i="20"/>
  <c r="F44" i="20"/>
  <c r="G44" i="20"/>
  <c r="H44" i="20"/>
  <c r="I44" i="20"/>
  <c r="J44" i="20"/>
  <c r="K44" i="20"/>
  <c r="M44" i="20"/>
  <c r="D45" i="20"/>
  <c r="E45" i="20"/>
  <c r="F45" i="20"/>
  <c r="G45" i="20"/>
  <c r="H45" i="20"/>
  <c r="I45" i="20"/>
  <c r="J45" i="20"/>
  <c r="K45" i="20"/>
  <c r="M45" i="20"/>
  <c r="D46" i="20"/>
  <c r="E46" i="20"/>
  <c r="F46" i="20"/>
  <c r="G46" i="20"/>
  <c r="H46" i="20"/>
  <c r="I46" i="20"/>
  <c r="J46" i="20"/>
  <c r="K46" i="20"/>
  <c r="M46" i="20"/>
  <c r="D47" i="20"/>
  <c r="E47" i="20"/>
  <c r="F47" i="20"/>
  <c r="G47" i="20"/>
  <c r="H47" i="20"/>
  <c r="I47" i="20"/>
  <c r="J47" i="20"/>
  <c r="K47" i="20"/>
  <c r="M47" i="20"/>
  <c r="D48" i="20"/>
  <c r="E48" i="20"/>
  <c r="F48" i="20"/>
  <c r="G48" i="20"/>
  <c r="H48" i="20"/>
  <c r="I48" i="20"/>
  <c r="J48" i="20"/>
  <c r="K48" i="20"/>
  <c r="M48" i="20"/>
  <c r="D49" i="20"/>
  <c r="E49" i="20"/>
  <c r="F49" i="20"/>
  <c r="G49" i="20"/>
  <c r="H49" i="20"/>
  <c r="I49" i="20"/>
  <c r="J49" i="20"/>
  <c r="K49" i="20"/>
  <c r="M49" i="20"/>
  <c r="D50" i="20"/>
  <c r="E50" i="20"/>
  <c r="F50" i="20"/>
  <c r="G50" i="20"/>
  <c r="H50" i="20"/>
  <c r="I50" i="20"/>
  <c r="J50" i="20"/>
  <c r="K50" i="20"/>
  <c r="M50" i="20"/>
  <c r="D51" i="20"/>
  <c r="E51" i="20"/>
  <c r="F51" i="20"/>
  <c r="G51" i="20"/>
  <c r="H51" i="20"/>
  <c r="I51" i="20"/>
  <c r="J51" i="20"/>
  <c r="K51" i="20"/>
  <c r="M51" i="20"/>
</calcChain>
</file>

<file path=xl/sharedStrings.xml><?xml version="1.0" encoding="utf-8"?>
<sst xmlns="http://schemas.openxmlformats.org/spreadsheetml/2006/main" count="1507" uniqueCount="94">
  <si>
    <t>Total</t>
  </si>
  <si>
    <t>Alter in Jahren</t>
  </si>
  <si>
    <t>20-24</t>
  </si>
  <si>
    <t>25-29</t>
  </si>
  <si>
    <t>30-34</t>
  </si>
  <si>
    <t>35-39</t>
  </si>
  <si>
    <t>40-44</t>
  </si>
  <si>
    <t>45-49</t>
  </si>
  <si>
    <t>Gymnasiale Maturitätsschulen</t>
  </si>
  <si>
    <t>Andere Schulen für Allgemeinbildung</t>
  </si>
  <si>
    <t>Fachhochschulen und Pädagogische Hochschulen</t>
  </si>
  <si>
    <t>Universitäten und Eidg. Technische Hochschulen</t>
  </si>
  <si>
    <t>Übrige weiterführende Ausbildungen</t>
  </si>
  <si>
    <t>Vollzeit-Berufsfachschulen</t>
  </si>
  <si>
    <t>Höhere Berufsbildung (ohne Hochschulen)</t>
  </si>
  <si>
    <t>Berufl. Grundbildung und integr. Berufsmaturitäten</t>
  </si>
  <si>
    <t>Berufsmat. im Anschluss an berufl. Grundbildung</t>
  </si>
  <si>
    <t>50 u.m.</t>
  </si>
  <si>
    <t>Schweizer und Schweizerinnen</t>
  </si>
  <si>
    <t>Ausländer und Ausländerinnen</t>
  </si>
  <si>
    <t>Alle Stipendienbezüger</t>
  </si>
  <si>
    <t>Berufl. Grundbildungen u. integr. Berufsmaturitäten</t>
  </si>
  <si>
    <t>Berufliche Grundbildung (vollschulisch)</t>
  </si>
  <si>
    <t>Berufliche Grundbildung (dual)</t>
  </si>
  <si>
    <t>Berufsmaturität im Anschluss an berufl. Grundb.</t>
  </si>
  <si>
    <t>Weiterbildung</t>
  </si>
  <si>
    <t>Alle Ausbildungskategorien</t>
  </si>
  <si>
    <t>Präsidialdepartement des Kantons Basel-Stadt</t>
  </si>
  <si>
    <t>Statistisches Amt</t>
  </si>
  <si>
    <t>Erläuterungen:</t>
  </si>
  <si>
    <t>Datenquelle:</t>
  </si>
  <si>
    <t>Erziehungsdepartement Basel-Stadt, Amt für Ausbildungsbeiträge</t>
  </si>
  <si>
    <t>Verfügbarkeit:</t>
  </si>
  <si>
    <t>Letzte Aktualisierung:</t>
  </si>
  <si>
    <t>Nächste Aktualisierung:</t>
  </si>
  <si>
    <t>Weitere Auskünfte: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</si>
  <si>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2014.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</si>
  <si>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2013.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</si>
  <si>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2012.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</si>
  <si>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2011.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</si>
  <si>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2010.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</si>
  <si>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Mitberücksichtigt sind Stipendien aufgrund des Gesetzes betreffend Ausbildungsbeiträge sowie des Entwicklungsländerkredits (einschliesslich Beiträge an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</si>
  <si>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Mitberücksichtigt sind: Stipendien für Nachwuchskräfte aus Entwicklungsländern sowie die kantonalen Beiträge an den Stipendienfonds der Basler Schulen,</t>
    </r>
  </si>
  <si>
    <t>Entwicklungsländerkredits (einschliesslich Beiträge an Fonds).</t>
  </si>
  <si>
    <t>Fonds).</t>
  </si>
  <si>
    <t>den Stipendienfonds der Musik-Akademie und den Stipendienfonds der Universität.</t>
  </si>
  <si>
    <t>t15.5.03</t>
  </si>
  <si>
    <t>–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</si>
  <si>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2015.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</si>
  <si>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2016. Mitberücksichtigt sind Stipendien aufgrund des Gesetzes betreffend Ausbildungsbeiträge sowie des</t>
    </r>
  </si>
  <si>
    <t>Nicht anerkannte Ausbildungen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</si>
  <si>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2017. Mitberücksichtigt sind Stipendien aufgrund des Gesetzes betreffend Ausbildungsbeiträge sowie des</t>
    </r>
  </si>
  <si>
    <t>Mathias Bestgen</t>
  </si>
  <si>
    <t>mathias.bestgen@bs.ch</t>
  </si>
  <si>
    <t>061 267 59 39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</si>
  <si>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2018. Mitberücksichtigt sind Stipendien aufgrund des Gesetzes betreffend Ausbildungsbeiträge sowie des</t>
    </r>
  </si>
  <si>
    <t xml:space="preserve"> </t>
  </si>
  <si>
    <t>Erhebungsart:</t>
  </si>
  <si>
    <t>Referenzperiode:</t>
  </si>
  <si>
    <t>Daten öffentlicher Organe</t>
  </si>
  <si>
    <t>Statistisches Jahrbuch des Kantons Basel-Stadt, Kantonale Stipendienstatistik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</si>
  <si>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2019. Mitberücksichtigt sind Stipendien aufgrund des Gesetzes betreffend Ausbildungsbeiträge sowie des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</si>
  <si>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2020. Mitberücksichtigt sind Stipendien aufgrund des Gesetzes betreffend Ausbildungsbeiträge sowie des</t>
    </r>
  </si>
  <si>
    <t>Zitiervorschlag [Quelle]:</t>
  </si>
  <si>
    <t>Publikationsort:</t>
  </si>
  <si>
    <t>Internetseite des Statistischen Amtes des Kantons Basel-Stadt</t>
  </si>
  <si>
    <t>Kalenderjahr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</si>
  <si>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2021. Mitberücksichtigt sind Stipendien aufgrund des Gesetzes betreffend Ausbildungsbeiträge sowie des</t>
    </r>
  </si>
  <si>
    <t>&lt;20</t>
  </si>
  <si>
    <t>Staatsangehörigkeit, Ausbildungskategorie</t>
  </si>
  <si>
    <t>Stipendienbezüger nach Staatsangehörigkeit, Alter und Ausbildungskategorie</t>
  </si>
  <si>
    <r>
      <t>Stipendienbezüger nach Staatsangehörigkeit, Alter und Ausbildungskategorie 2004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</si>
  <si>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2005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</si>
  <si>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2006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</si>
  <si>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2007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</si>
  <si>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2008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</si>
  <si>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2009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</si>
  <si>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2010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</si>
  <si>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2011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</si>
  <si>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2012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</si>
  <si>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2013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</si>
  <si>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2014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</si>
  <si>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2015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</si>
  <si>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2016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</si>
  <si>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2017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</si>
  <si>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2018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</si>
  <si>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2019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</si>
  <si>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2020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</si>
  <si>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2021</t>
    </r>
    <r>
      <rPr>
        <vertAlign val="superscript"/>
        <sz val="9"/>
        <rFont val="Arial Black"/>
        <family val="2"/>
      </rPr>
      <t>1</t>
    </r>
  </si>
  <si>
    <r>
      <t>Stipendienbezüger nach Staatsangehörigkeit, Alter und Ausbildungskategorie 2022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</si>
  <si>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Amt für Ausbildungsbeiträge, Verwaltungsbericht 2022. Mitberücksichtigt sind Stipendien aufgrund des Gesetzes betreffend Ausbildungsbeiträge sowie des</t>
    </r>
  </si>
  <si>
    <t>Seit 2004; jährlich</t>
  </si>
  <si>
    <t>25. Mai 2023 (Daten 2022)</t>
  </si>
  <si>
    <t>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</si>
</sst>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3">
    <xf numFmtId="0" fontId="0" fillId="0" borderId="0"/>
    <xf numFmtId="171" fontId="4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70" fontId="7" fillId="0" borderId="0" applyFill="0" applyBorder="0" applyProtection="0">
      <alignment horizontal="right" vertical="top"/>
    </xf>
    <xf numFmtId="0" fontId="10" fillId="0" borderId="0"/>
    <xf numFmtId="168" fontId="6" fillId="0" borderId="0" applyFill="0" applyBorder="0">
      <alignment horizontal="right" vertical="top"/>
    </xf>
    <xf numFmtId="169" fontId="6" fillId="0" borderId="0" applyFill="0" applyBorder="0">
      <alignment horizontal="right" vertical="top"/>
    </xf>
    <xf numFmtId="166" fontId="6" fillId="0" borderId="1">
      <alignment horizontal="left" vertical="top"/>
    </xf>
    <xf numFmtId="166" fontId="6" fillId="0" borderId="0" applyNumberFormat="0" applyFill="0" applyBorder="0">
      <alignment horizontal="left" vertical="top"/>
    </xf>
    <xf numFmtId="166" fontId="7" fillId="0" borderId="0" applyNumberFormat="0" applyFill="0" applyBorder="0">
      <alignment horizontal="left" vertical="top" indent="1"/>
    </xf>
    <xf numFmtId="166" fontId="7" fillId="0" borderId="0" applyNumberFormat="0" applyFill="0" applyBorder="0">
      <alignment horizontal="left" vertical="top" indent="2"/>
    </xf>
    <xf numFmtId="166" fontId="8" fillId="0" borderId="0" applyNumberFormat="0" applyFill="0" applyBorder="0">
      <alignment horizontal="left" vertical="top"/>
    </xf>
    <xf numFmtId="0" fontId="6" fillId="0" borderId="2" applyNumberFormat="0">
      <alignment horizontal="right" vertical="top"/>
    </xf>
    <xf numFmtId="166" fontId="6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0" fontId="9" fillId="0" borderId="2" applyNumberFormat="0">
      <alignment horizontal="left" vertical="top" wrapText="1"/>
    </xf>
    <xf numFmtId="166" fontId="6" fillId="0" borderId="0">
      <alignment horizontal="left" vertical="top"/>
    </xf>
    <xf numFmtId="49" fontId="4" fillId="0" borderId="0">
      <alignment horizontal="left"/>
    </xf>
    <xf numFmtId="0" fontId="3" fillId="0" borderId="0"/>
    <xf numFmtId="0" fontId="2" fillId="0" borderId="0"/>
    <xf numFmtId="166" fontId="15" fillId="0" borderId="4" applyNumberFormat="0">
      <alignment horizontal="left"/>
    </xf>
    <xf numFmtId="166" fontId="8" fillId="0" borderId="0" applyNumberFormat="0" applyFill="0" applyBorder="0">
      <alignment horizontal="right" vertical="top"/>
    </xf>
    <xf numFmtId="166" fontId="15" fillId="0" borderId="4" applyNumberFormat="0">
      <alignment horizontal="right"/>
    </xf>
    <xf numFmtId="164" fontId="15" fillId="0" borderId="4">
      <alignment horizontal="right"/>
    </xf>
    <xf numFmtId="0" fontId="3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25" applyFont="1" applyAlignment="1">
      <alignment horizontal="left" wrapText="1" indent="1"/>
    </xf>
    <xf numFmtId="0" fontId="3" fillId="0" borderId="0" xfId="25" applyFont="1" applyAlignment="1">
      <alignment wrapText="1"/>
    </xf>
    <xf numFmtId="0" fontId="3" fillId="0" borderId="0" xfId="25" applyFont="1" applyFill="1" applyAlignment="1">
      <alignment horizontal="left" wrapText="1" indent="1"/>
    </xf>
    <xf numFmtId="0" fontId="11" fillId="0" borderId="0" xfId="25" applyFont="1" applyAlignment="1">
      <alignment wrapText="1"/>
    </xf>
    <xf numFmtId="0" fontId="11" fillId="0" borderId="0" xfId="25" applyFont="1" applyBorder="1" applyAlignment="1">
      <alignment horizontal="left"/>
    </xf>
    <xf numFmtId="0" fontId="11" fillId="0" borderId="0" xfId="25" applyFont="1" applyBorder="1" applyAlignment="1">
      <alignment wrapText="1"/>
    </xf>
    <xf numFmtId="0" fontId="11" fillId="0" borderId="0" xfId="25" applyFont="1" applyBorder="1" applyAlignment="1">
      <alignment horizontal="right" wrapText="1"/>
    </xf>
    <xf numFmtId="0" fontId="3" fillId="0" borderId="0" xfId="25" applyFont="1" applyAlignment="1">
      <alignment vertical="center" wrapText="1"/>
    </xf>
    <xf numFmtId="0" fontId="3" fillId="2" borderId="0" xfId="25" applyFont="1" applyFill="1" applyBorder="1" applyAlignment="1">
      <alignment vertical="center" wrapText="1"/>
    </xf>
    <xf numFmtId="0" fontId="3" fillId="2" borderId="0" xfId="25" applyFont="1" applyFill="1" applyBorder="1" applyAlignment="1">
      <alignment horizontal="left" vertical="center" wrapText="1"/>
    </xf>
    <xf numFmtId="0" fontId="3" fillId="0" borderId="0" xfId="25" applyFont="1" applyBorder="1" applyAlignment="1">
      <alignment horizontal="right" vertical="center" wrapText="1"/>
    </xf>
    <xf numFmtId="0" fontId="3" fillId="0" borderId="0" xfId="25" applyFont="1" applyAlignment="1">
      <alignment horizontal="left" vertical="center" wrapText="1"/>
    </xf>
    <xf numFmtId="0" fontId="3" fillId="0" borderId="4" xfId="25" applyFont="1" applyBorder="1" applyAlignment="1">
      <alignment horizontal="right" vertical="center" wrapText="1"/>
    </xf>
    <xf numFmtId="0" fontId="3" fillId="0" borderId="4" xfId="25" applyFont="1" applyBorder="1" applyAlignment="1">
      <alignment horizontal="left" vertical="center" wrapText="1"/>
    </xf>
    <xf numFmtId="0" fontId="13" fillId="0" borderId="0" xfId="25" applyFont="1" applyBorder="1" applyAlignment="1">
      <alignment horizontal="left" vertical="center" wrapText="1"/>
    </xf>
    <xf numFmtId="0" fontId="3" fillId="0" borderId="0" xfId="25" applyFont="1" applyAlignment="1">
      <alignment horizontal="right" vertical="center" wrapText="1"/>
    </xf>
    <xf numFmtId="166" fontId="3" fillId="0" borderId="0" xfId="25" applyNumberFormat="1" applyFont="1" applyBorder="1" applyAlignment="1">
      <alignment horizontal="right" vertical="center" wrapText="1"/>
    </xf>
    <xf numFmtId="0" fontId="3" fillId="0" borderId="0" xfId="25" applyFont="1" applyAlignment="1">
      <alignment horizontal="left" vertical="top" wrapText="1"/>
    </xf>
    <xf numFmtId="0" fontId="3" fillId="0" borderId="0" xfId="25" applyFont="1" applyBorder="1" applyAlignment="1">
      <alignment horizontal="left" vertical="top" wrapText="1"/>
    </xf>
    <xf numFmtId="0" fontId="3" fillId="0" borderId="0" xfId="25" applyFont="1" applyBorder="1" applyAlignment="1">
      <alignment horizontal="right" vertical="top" wrapText="1"/>
    </xf>
    <xf numFmtId="166" fontId="3" fillId="0" borderId="0" xfId="25" applyNumberFormat="1" applyFont="1" applyBorder="1" applyAlignment="1">
      <alignment horizontal="left" vertical="top" wrapText="1"/>
    </xf>
    <xf numFmtId="0" fontId="3" fillId="0" borderId="0" xfId="25" applyFont="1" applyAlignment="1">
      <alignment vertical="top" wrapText="1"/>
    </xf>
    <xf numFmtId="0" fontId="3" fillId="0" borderId="0" xfId="25" applyFont="1" applyAlignment="1">
      <alignment horizontal="right" vertical="top" wrapText="1"/>
    </xf>
    <xf numFmtId="166" fontId="3" fillId="0" borderId="0" xfId="25" quotePrefix="1" applyNumberFormat="1" applyFont="1" applyBorder="1" applyAlignment="1">
      <alignment horizontal="left" vertical="top" wrapText="1"/>
    </xf>
    <xf numFmtId="0" fontId="3" fillId="0" borderId="0" xfId="25" applyFont="1" applyFill="1" applyAlignment="1">
      <alignment horizontal="left" vertical="top" wrapText="1"/>
    </xf>
    <xf numFmtId="166" fontId="3" fillId="0" borderId="0" xfId="25" applyNumberFormat="1" applyFont="1" applyBorder="1" applyAlignment="1">
      <alignment horizontal="left" vertical="center" wrapText="1"/>
    </xf>
    <xf numFmtId="0" fontId="3" fillId="0" borderId="0" xfId="25" applyFont="1" applyAlignment="1">
      <alignment vertical="center"/>
    </xf>
    <xf numFmtId="0" fontId="12" fillId="0" borderId="0" xfId="25" applyFont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3" fillId="0" borderId="5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0" xfId="25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0" fontId="3" fillId="0" borderId="5" xfId="25" applyFont="1" applyBorder="1" applyAlignment="1">
      <alignment horizontal="right" vertical="top" wrapText="1"/>
    </xf>
    <xf numFmtId="166" fontId="3" fillId="0" borderId="5" xfId="25" applyNumberFormat="1" applyFont="1" applyBorder="1" applyAlignment="1">
      <alignment horizontal="left" vertical="top" wrapText="1"/>
    </xf>
    <xf numFmtId="0" fontId="3" fillId="0" borderId="5" xfId="25" applyFont="1" applyFill="1" applyBorder="1" applyAlignment="1">
      <alignment horizontal="left" vertical="top" wrapText="1"/>
    </xf>
    <xf numFmtId="0" fontId="3" fillId="0" borderId="5" xfId="25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0" fontId="4" fillId="0" borderId="0" xfId="25" applyFont="1" applyAlignment="1">
      <alignment horizontal="left" wrapText="1" indent="1"/>
    </xf>
    <xf numFmtId="0" fontId="14" fillId="0" borderId="0" xfId="25" applyFont="1" applyBorder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4" fillId="0" borderId="2" xfId="25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49" fontId="3" fillId="0" borderId="0" xfId="32" applyNumberFormat="1" applyFont="1" applyFill="1" applyBorder="1" applyAlignment="1">
      <alignment vertical="top" wrapText="1"/>
    </xf>
  </cellXfs>
  <cellStyles count="33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26"/>
    <cellStyle name="Standard 3" xfId="25"/>
    <cellStyle name="Standard 3 11" xfId="31"/>
    <cellStyle name="Standard 3 2" xfId="32"/>
    <cellStyle name="Tab-Fn" xfId="10"/>
    <cellStyle name="Tab-L" xfId="11"/>
    <cellStyle name="Tab-L-02" xfId="12"/>
    <cellStyle name="Tab-L-04" xfId="13"/>
    <cellStyle name="Tab-L-fett" xfId="14"/>
    <cellStyle name="Tab-LU" xfId="27"/>
    <cellStyle name="Tab-NR" xfId="15"/>
    <cellStyle name="Tab-R" xfId="16"/>
    <cellStyle name="Tab-R-fett" xfId="17"/>
    <cellStyle name="Tab-R-fett[0,0]" xfId="18"/>
    <cellStyle name="Tab-R-fett[0,00]" xfId="19"/>
    <cellStyle name="Tab-R-fett[0,000]" xfId="20"/>
    <cellStyle name="Tab-R-fett[0]" xfId="21"/>
    <cellStyle name="Tab-R-fett_Verkehr" xfId="28"/>
    <cellStyle name="Tab-RU" xfId="29"/>
    <cellStyle name="Tab-RU[0,0]" xfId="30"/>
    <cellStyle name="Tab-T" xfId="22"/>
    <cellStyle name="Tab-UT" xfId="23"/>
    <cellStyle name="Text Arial 8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3" customWidth="1"/>
    <col min="2" max="2" width="24.28515625" style="23" customWidth="1"/>
    <col min="3" max="3" width="1.42578125" style="23" customWidth="1"/>
    <col min="4" max="4" width="81.42578125" style="23" customWidth="1"/>
    <col min="5" max="16384" width="10.85546875" style="23"/>
  </cols>
  <sheetData>
    <row r="1" spans="1:4" ht="33" customHeight="1" x14ac:dyDescent="0.2">
      <c r="A1" s="22"/>
      <c r="B1" s="94" t="s">
        <v>27</v>
      </c>
      <c r="C1" s="94"/>
      <c r="D1" s="94"/>
    </row>
    <row r="2" spans="1:4" ht="16.5" customHeight="1" x14ac:dyDescent="0.25">
      <c r="A2" s="22"/>
      <c r="B2" s="95" t="s">
        <v>28</v>
      </c>
      <c r="C2" s="96"/>
      <c r="D2" s="96"/>
    </row>
    <row r="3" spans="1:4" ht="6.75" customHeight="1" x14ac:dyDescent="0.2">
      <c r="A3" s="24"/>
      <c r="B3" s="22"/>
      <c r="C3" s="22"/>
      <c r="D3" s="22"/>
    </row>
    <row r="4" spans="1:4" ht="16.5" customHeight="1" x14ac:dyDescent="0.2"/>
    <row r="5" spans="1:4" s="25" customFormat="1" ht="17.100000000000001" customHeight="1" x14ac:dyDescent="0.3">
      <c r="B5" s="26" t="s">
        <v>46</v>
      </c>
      <c r="C5" s="27"/>
      <c r="D5" s="28" t="s">
        <v>70</v>
      </c>
    </row>
    <row r="6" spans="1:4" s="29" customFormat="1" ht="2.25" customHeight="1" x14ac:dyDescent="0.2">
      <c r="B6" s="30"/>
      <c r="C6" s="30"/>
      <c r="D6" s="31"/>
    </row>
    <row r="7" spans="1:4" s="29" customFormat="1" ht="17.100000000000001" customHeight="1" x14ac:dyDescent="0.2">
      <c r="B7" s="32"/>
      <c r="D7" s="87" t="s">
        <v>64</v>
      </c>
    </row>
    <row r="8" spans="1:4" s="33" customFormat="1" ht="16.5" customHeight="1" x14ac:dyDescent="0.2">
      <c r="B8" s="34"/>
      <c r="C8" s="35"/>
      <c r="D8" s="87" t="s">
        <v>65</v>
      </c>
    </row>
    <row r="9" spans="1:4" s="33" customFormat="1" ht="18.75" customHeight="1" x14ac:dyDescent="0.2">
      <c r="B9" s="36" t="s">
        <v>29</v>
      </c>
      <c r="C9" s="37"/>
      <c r="D9" s="38"/>
    </row>
    <row r="10" spans="1:4" s="33" customFormat="1" ht="15" customHeight="1" x14ac:dyDescent="0.2">
      <c r="B10" s="40" t="s">
        <v>57</v>
      </c>
      <c r="C10" s="44"/>
      <c r="D10" s="42" t="s">
        <v>59</v>
      </c>
    </row>
    <row r="11" spans="1:4" s="39" customFormat="1" ht="15" customHeight="1" x14ac:dyDescent="0.2">
      <c r="B11" s="40" t="s">
        <v>30</v>
      </c>
      <c r="C11" s="41"/>
      <c r="D11" s="42" t="s">
        <v>31</v>
      </c>
    </row>
    <row r="12" spans="1:4" s="39" customFormat="1" ht="15" customHeight="1" x14ac:dyDescent="0.2">
      <c r="B12" s="40" t="s">
        <v>58</v>
      </c>
      <c r="C12" s="41"/>
      <c r="D12" s="42" t="s">
        <v>66</v>
      </c>
    </row>
    <row r="13" spans="1:4" s="43" customFormat="1" ht="15" customHeight="1" x14ac:dyDescent="0.2">
      <c r="B13" s="40" t="s">
        <v>32</v>
      </c>
      <c r="C13" s="41"/>
      <c r="D13" s="42" t="s">
        <v>91</v>
      </c>
    </row>
    <row r="14" spans="1:4" s="43" customFormat="1" ht="15" customHeight="1" x14ac:dyDescent="0.2">
      <c r="B14" s="64" t="s">
        <v>33</v>
      </c>
      <c r="C14" s="44"/>
      <c r="D14" s="109" t="s">
        <v>92</v>
      </c>
    </row>
    <row r="15" spans="1:4" s="39" customFormat="1" ht="15" customHeight="1" x14ac:dyDescent="0.2">
      <c r="B15" s="46" t="s">
        <v>34</v>
      </c>
      <c r="C15" s="44"/>
      <c r="D15" s="109" t="s">
        <v>93</v>
      </c>
    </row>
    <row r="16" spans="1:4" s="39" customFormat="1" ht="22.5" customHeight="1" x14ac:dyDescent="0.2">
      <c r="B16" s="86" t="s">
        <v>63</v>
      </c>
      <c r="C16" s="84"/>
      <c r="D16" s="85" t="s">
        <v>60</v>
      </c>
    </row>
    <row r="17" spans="2:4" ht="18.75" customHeight="1" x14ac:dyDescent="0.2">
      <c r="B17" s="36" t="s">
        <v>35</v>
      </c>
      <c r="C17" s="37"/>
      <c r="D17" s="47" t="s">
        <v>52</v>
      </c>
    </row>
    <row r="18" spans="2:4" ht="15" customHeight="1" x14ac:dyDescent="0.2">
      <c r="B18" s="40"/>
      <c r="C18" s="32"/>
      <c r="D18" s="77" t="s">
        <v>53</v>
      </c>
    </row>
    <row r="19" spans="2:4" ht="18.75" customHeight="1" thickBot="1" x14ac:dyDescent="0.25">
      <c r="B19" s="40"/>
      <c r="C19" s="32"/>
      <c r="D19" s="45" t="s">
        <v>54</v>
      </c>
    </row>
    <row r="20" spans="2:4" ht="22.5" customHeight="1" x14ac:dyDescent="0.2">
      <c r="B20" s="97"/>
      <c r="C20" s="97"/>
      <c r="D20" s="97"/>
    </row>
    <row r="21" spans="2:4" ht="12.75" customHeight="1" x14ac:dyDescent="0.2">
      <c r="B21" s="48"/>
      <c r="D21" s="33"/>
    </row>
    <row r="22" spans="2:4" ht="12.75" customHeight="1" x14ac:dyDescent="0.2">
      <c r="D22" s="33"/>
    </row>
    <row r="23" spans="2:4" ht="12.75" customHeight="1" x14ac:dyDescent="0.2">
      <c r="D23" s="49"/>
    </row>
    <row r="24" spans="2:4" ht="12.75" customHeight="1" x14ac:dyDescent="0.2">
      <c r="D24" s="33"/>
    </row>
  </sheetData>
  <mergeCells count="3">
    <mergeCell ref="B1:D1"/>
    <mergeCell ref="B2:D2"/>
    <mergeCell ref="B20:D20"/>
  </mergeCells>
  <pageMargins left="0" right="0.59055118110236227" top="0" bottom="0.59055118110236227" header="0" footer="0.39370078740157483"/>
  <pageSetup paperSize="9" orientation="portrait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81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175</v>
      </c>
      <c r="E12" s="55">
        <v>26</v>
      </c>
      <c r="F12" s="55">
        <v>3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205</v>
      </c>
    </row>
    <row r="13" spans="1:13" ht="16.5" customHeight="1" x14ac:dyDescent="0.2">
      <c r="B13" s="51" t="s">
        <v>9</v>
      </c>
      <c r="C13" s="9"/>
      <c r="D13" s="55">
        <v>150</v>
      </c>
      <c r="E13" s="55">
        <v>17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167</v>
      </c>
    </row>
    <row r="14" spans="1:13" s="8" customFormat="1" ht="16.5" customHeight="1" x14ac:dyDescent="0.2">
      <c r="B14" s="51" t="s">
        <v>22</v>
      </c>
      <c r="C14" s="9"/>
      <c r="D14" s="55">
        <v>53</v>
      </c>
      <c r="E14" s="55">
        <v>21</v>
      </c>
      <c r="F14" s="55">
        <v>0</v>
      </c>
      <c r="G14" s="55">
        <v>0</v>
      </c>
      <c r="H14" s="55">
        <v>2</v>
      </c>
      <c r="I14" s="55">
        <v>0</v>
      </c>
      <c r="J14" s="55">
        <v>0</v>
      </c>
      <c r="K14" s="55">
        <v>0</v>
      </c>
      <c r="L14" s="55"/>
      <c r="M14" s="55">
        <v>76</v>
      </c>
    </row>
    <row r="15" spans="1:13" s="8" customFormat="1" ht="16.5" customHeight="1" x14ac:dyDescent="0.2">
      <c r="B15" s="51" t="s">
        <v>23</v>
      </c>
      <c r="C15" s="9"/>
      <c r="D15" s="55">
        <v>141</v>
      </c>
      <c r="E15" s="55">
        <v>133</v>
      </c>
      <c r="F15" s="55">
        <v>48</v>
      </c>
      <c r="G15" s="55">
        <v>13</v>
      </c>
      <c r="H15" s="55">
        <v>3</v>
      </c>
      <c r="I15" s="55">
        <v>4</v>
      </c>
      <c r="J15" s="55">
        <v>2</v>
      </c>
      <c r="K15" s="55">
        <v>0</v>
      </c>
      <c r="L15" s="55"/>
      <c r="M15" s="55">
        <v>344</v>
      </c>
    </row>
    <row r="16" spans="1:13" ht="16.5" customHeight="1" x14ac:dyDescent="0.2">
      <c r="B16" s="51" t="s">
        <v>24</v>
      </c>
      <c r="C16" s="9"/>
      <c r="D16" s="55">
        <v>3</v>
      </c>
      <c r="E16" s="55">
        <v>16</v>
      </c>
      <c r="F16" s="55">
        <v>7</v>
      </c>
      <c r="G16" s="55">
        <v>2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28</v>
      </c>
    </row>
    <row r="17" spans="2:13" ht="16.5" customHeight="1" x14ac:dyDescent="0.2">
      <c r="B17" s="51" t="s">
        <v>14</v>
      </c>
      <c r="C17" s="9"/>
      <c r="D17" s="55">
        <v>6</v>
      </c>
      <c r="E17" s="55">
        <v>15</v>
      </c>
      <c r="F17" s="55">
        <v>9</v>
      </c>
      <c r="G17" s="55">
        <v>1</v>
      </c>
      <c r="H17" s="55">
        <v>1</v>
      </c>
      <c r="I17" s="55">
        <v>1</v>
      </c>
      <c r="J17" s="55">
        <v>2</v>
      </c>
      <c r="K17" s="55">
        <v>0</v>
      </c>
      <c r="L17" s="55"/>
      <c r="M17" s="55">
        <v>35</v>
      </c>
    </row>
    <row r="18" spans="2:13" s="8" customFormat="1" ht="16.5" customHeight="1" x14ac:dyDescent="0.2">
      <c r="B18" s="51" t="s">
        <v>10</v>
      </c>
      <c r="C18" s="9"/>
      <c r="D18" s="55">
        <v>4</v>
      </c>
      <c r="E18" s="55">
        <v>96</v>
      </c>
      <c r="F18" s="55">
        <v>86</v>
      </c>
      <c r="G18" s="55">
        <v>35</v>
      </c>
      <c r="H18" s="55">
        <v>7</v>
      </c>
      <c r="I18" s="55">
        <v>3</v>
      </c>
      <c r="J18" s="55">
        <v>3</v>
      </c>
      <c r="K18" s="55">
        <v>0</v>
      </c>
      <c r="L18" s="55"/>
      <c r="M18" s="55">
        <v>234</v>
      </c>
    </row>
    <row r="19" spans="2:13" ht="16.5" customHeight="1" x14ac:dyDescent="0.2">
      <c r="B19" s="51" t="s">
        <v>11</v>
      </c>
      <c r="C19" s="9"/>
      <c r="D19" s="55">
        <v>19</v>
      </c>
      <c r="E19" s="55">
        <v>187</v>
      </c>
      <c r="F19" s="55">
        <v>77</v>
      </c>
      <c r="G19" s="55">
        <v>12</v>
      </c>
      <c r="H19" s="55">
        <v>4</v>
      </c>
      <c r="I19" s="55">
        <v>0</v>
      </c>
      <c r="J19" s="55">
        <v>2</v>
      </c>
      <c r="K19" s="55">
        <v>0</v>
      </c>
      <c r="L19" s="55"/>
      <c r="M19" s="55">
        <v>301</v>
      </c>
    </row>
    <row r="20" spans="2:13" s="8" customFormat="1" ht="22.5" customHeight="1" x14ac:dyDescent="0.2">
      <c r="B20" s="51" t="s">
        <v>25</v>
      </c>
      <c r="C20" s="9"/>
      <c r="D20" s="55">
        <v>0</v>
      </c>
      <c r="E20" s="55">
        <v>0</v>
      </c>
      <c r="F20" s="55">
        <v>2</v>
      </c>
      <c r="G20" s="55">
        <v>1</v>
      </c>
      <c r="H20" s="55">
        <v>1</v>
      </c>
      <c r="I20" s="55">
        <v>1</v>
      </c>
      <c r="J20" s="55">
        <v>0</v>
      </c>
      <c r="K20" s="55">
        <v>0</v>
      </c>
      <c r="L20" s="55"/>
      <c r="M20" s="55">
        <v>5</v>
      </c>
    </row>
    <row r="21" spans="2:13" ht="22.5" customHeight="1" x14ac:dyDescent="0.2">
      <c r="B21" s="60" t="s">
        <v>26</v>
      </c>
      <c r="C21" s="56"/>
      <c r="D21" s="61">
        <v>551</v>
      </c>
      <c r="E21" s="61">
        <v>511</v>
      </c>
      <c r="F21" s="61">
        <v>232</v>
      </c>
      <c r="G21" s="61">
        <v>65</v>
      </c>
      <c r="H21" s="61">
        <v>18</v>
      </c>
      <c r="I21" s="61">
        <v>9</v>
      </c>
      <c r="J21" s="61">
        <v>9</v>
      </c>
      <c r="K21" s="61">
        <v>0</v>
      </c>
      <c r="L21" s="61"/>
      <c r="M21" s="61">
        <v>1395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38</v>
      </c>
      <c r="E27" s="55">
        <v>10</v>
      </c>
      <c r="F27" s="55">
        <v>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49</v>
      </c>
    </row>
    <row r="28" spans="2:13" ht="16.5" customHeight="1" x14ac:dyDescent="0.2">
      <c r="B28" s="51" t="s">
        <v>9</v>
      </c>
      <c r="C28" s="9"/>
      <c r="D28" s="55">
        <v>94</v>
      </c>
      <c r="E28" s="55">
        <v>19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113</v>
      </c>
    </row>
    <row r="29" spans="2:13" s="8" customFormat="1" ht="16.5" customHeight="1" x14ac:dyDescent="0.2">
      <c r="B29" s="51" t="s">
        <v>22</v>
      </c>
      <c r="C29" s="9"/>
      <c r="D29" s="55">
        <v>27</v>
      </c>
      <c r="E29" s="55">
        <v>9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36</v>
      </c>
    </row>
    <row r="30" spans="2:13" s="8" customFormat="1" ht="16.5" customHeight="1" x14ac:dyDescent="0.2">
      <c r="B30" s="51" t="s">
        <v>23</v>
      </c>
      <c r="C30" s="9"/>
      <c r="D30" s="55">
        <v>122</v>
      </c>
      <c r="E30" s="55">
        <v>109</v>
      </c>
      <c r="F30" s="55">
        <v>21</v>
      </c>
      <c r="G30" s="55">
        <v>9</v>
      </c>
      <c r="H30" s="55">
        <v>7</v>
      </c>
      <c r="I30" s="55">
        <v>0</v>
      </c>
      <c r="J30" s="55">
        <v>0</v>
      </c>
      <c r="K30" s="55">
        <v>0</v>
      </c>
      <c r="L30" s="55"/>
      <c r="M30" s="55">
        <v>268</v>
      </c>
    </row>
    <row r="31" spans="2:13" ht="16.5" customHeight="1" x14ac:dyDescent="0.2">
      <c r="B31" s="51" t="s">
        <v>24</v>
      </c>
      <c r="C31" s="9"/>
      <c r="D31" s="55">
        <v>1</v>
      </c>
      <c r="E31" s="55">
        <v>6</v>
      </c>
      <c r="F31" s="55">
        <v>2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9</v>
      </c>
    </row>
    <row r="32" spans="2:13" ht="16.5" customHeight="1" x14ac:dyDescent="0.2">
      <c r="B32" s="51" t="s">
        <v>14</v>
      </c>
      <c r="C32" s="9"/>
      <c r="D32" s="55">
        <v>2</v>
      </c>
      <c r="E32" s="55">
        <v>6</v>
      </c>
      <c r="F32" s="55">
        <v>1</v>
      </c>
      <c r="G32" s="55">
        <v>2</v>
      </c>
      <c r="H32" s="55">
        <v>0</v>
      </c>
      <c r="I32" s="55">
        <v>0</v>
      </c>
      <c r="J32" s="55">
        <v>1</v>
      </c>
      <c r="K32" s="55">
        <v>0</v>
      </c>
      <c r="L32" s="55"/>
      <c r="M32" s="55">
        <v>12</v>
      </c>
    </row>
    <row r="33" spans="2:13" s="8" customFormat="1" ht="16.5" customHeight="1" x14ac:dyDescent="0.2">
      <c r="B33" s="51" t="s">
        <v>10</v>
      </c>
      <c r="C33" s="9"/>
      <c r="D33" s="55">
        <v>4</v>
      </c>
      <c r="E33" s="55">
        <v>23</v>
      </c>
      <c r="F33" s="55">
        <v>28</v>
      </c>
      <c r="G33" s="55">
        <v>14</v>
      </c>
      <c r="H33" s="55">
        <v>5</v>
      </c>
      <c r="I33" s="55">
        <v>1</v>
      </c>
      <c r="J33" s="55">
        <v>1</v>
      </c>
      <c r="K33" s="55">
        <v>1</v>
      </c>
      <c r="L33" s="55"/>
      <c r="M33" s="55">
        <v>77</v>
      </c>
    </row>
    <row r="34" spans="2:13" ht="16.5" customHeight="1" x14ac:dyDescent="0.2">
      <c r="B34" s="51" t="s">
        <v>11</v>
      </c>
      <c r="C34" s="9"/>
      <c r="D34" s="55">
        <v>6</v>
      </c>
      <c r="E34" s="55">
        <v>41</v>
      </c>
      <c r="F34" s="55">
        <v>22</v>
      </c>
      <c r="G34" s="55">
        <v>10</v>
      </c>
      <c r="H34" s="55">
        <v>13</v>
      </c>
      <c r="I34" s="55">
        <v>2</v>
      </c>
      <c r="J34" s="55">
        <v>1</v>
      </c>
      <c r="K34" s="55">
        <v>0</v>
      </c>
      <c r="L34" s="55"/>
      <c r="M34" s="55">
        <v>95</v>
      </c>
    </row>
    <row r="35" spans="2:13" s="8" customFormat="1" ht="22.5" customHeight="1" x14ac:dyDescent="0.2">
      <c r="B35" s="51" t="s">
        <v>25</v>
      </c>
      <c r="C35" s="9"/>
      <c r="D35" s="55">
        <v>0</v>
      </c>
      <c r="E35" s="55">
        <v>0</v>
      </c>
      <c r="F35" s="55">
        <v>3</v>
      </c>
      <c r="G35" s="55">
        <v>5</v>
      </c>
      <c r="H35" s="55">
        <v>1</v>
      </c>
      <c r="I35" s="55">
        <v>0</v>
      </c>
      <c r="J35" s="55">
        <v>0</v>
      </c>
      <c r="K35" s="55">
        <v>0</v>
      </c>
      <c r="L35" s="55"/>
      <c r="M35" s="55">
        <v>9</v>
      </c>
    </row>
    <row r="36" spans="2:13" ht="22.5" customHeight="1" x14ac:dyDescent="0.2">
      <c r="B36" s="60" t="s">
        <v>26</v>
      </c>
      <c r="C36" s="56"/>
      <c r="D36" s="61">
        <v>294</v>
      </c>
      <c r="E36" s="61">
        <v>223</v>
      </c>
      <c r="F36" s="61">
        <v>78</v>
      </c>
      <c r="G36" s="61">
        <v>40</v>
      </c>
      <c r="H36" s="61">
        <v>26</v>
      </c>
      <c r="I36" s="61">
        <v>3</v>
      </c>
      <c r="J36" s="61">
        <v>3</v>
      </c>
      <c r="K36" s="61">
        <v>1</v>
      </c>
      <c r="L36" s="61"/>
      <c r="M36" s="61">
        <v>668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213</v>
      </c>
      <c r="E42" s="55">
        <f t="shared" si="0"/>
        <v>36</v>
      </c>
      <c r="F42" s="55">
        <f t="shared" si="0"/>
        <v>4</v>
      </c>
      <c r="G42" s="55">
        <f t="shared" si="0"/>
        <v>1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254</v>
      </c>
    </row>
    <row r="43" spans="2:13" ht="16.5" customHeight="1" x14ac:dyDescent="0.2">
      <c r="B43" s="51" t="s">
        <v>9</v>
      </c>
      <c r="C43" s="9"/>
      <c r="D43" s="55">
        <f t="shared" si="0"/>
        <v>244</v>
      </c>
      <c r="E43" s="55">
        <f t="shared" si="0"/>
        <v>36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280</v>
      </c>
    </row>
    <row r="44" spans="2:13" s="8" customFormat="1" ht="16.5" customHeight="1" x14ac:dyDescent="0.2">
      <c r="B44" s="51" t="s">
        <v>22</v>
      </c>
      <c r="C44" s="9"/>
      <c r="D44" s="55">
        <f t="shared" si="0"/>
        <v>80</v>
      </c>
      <c r="E44" s="55">
        <f t="shared" si="0"/>
        <v>30</v>
      </c>
      <c r="F44" s="55">
        <f t="shared" si="0"/>
        <v>0</v>
      </c>
      <c r="G44" s="55">
        <f t="shared" si="0"/>
        <v>0</v>
      </c>
      <c r="H44" s="55">
        <f t="shared" si="0"/>
        <v>2</v>
      </c>
      <c r="I44" s="55">
        <f t="shared" si="0"/>
        <v>0</v>
      </c>
      <c r="J44" s="55">
        <f t="shared" si="0"/>
        <v>0</v>
      </c>
      <c r="K44" s="55">
        <f t="shared" si="0"/>
        <v>0</v>
      </c>
      <c r="L44" s="55"/>
      <c r="M44" s="55">
        <f t="shared" si="1"/>
        <v>112</v>
      </c>
    </row>
    <row r="45" spans="2:13" s="8" customFormat="1" ht="16.5" customHeight="1" x14ac:dyDescent="0.2">
      <c r="B45" s="51" t="s">
        <v>23</v>
      </c>
      <c r="C45" s="9"/>
      <c r="D45" s="55">
        <f t="shared" si="0"/>
        <v>263</v>
      </c>
      <c r="E45" s="55">
        <f t="shared" si="0"/>
        <v>242</v>
      </c>
      <c r="F45" s="55">
        <f t="shared" si="0"/>
        <v>69</v>
      </c>
      <c r="G45" s="55">
        <f t="shared" si="0"/>
        <v>22</v>
      </c>
      <c r="H45" s="55">
        <f t="shared" si="0"/>
        <v>10</v>
      </c>
      <c r="I45" s="55">
        <f t="shared" si="0"/>
        <v>4</v>
      </c>
      <c r="J45" s="55">
        <f t="shared" si="0"/>
        <v>2</v>
      </c>
      <c r="K45" s="55">
        <f t="shared" si="0"/>
        <v>0</v>
      </c>
      <c r="L45" s="55"/>
      <c r="M45" s="55">
        <f t="shared" si="1"/>
        <v>612</v>
      </c>
    </row>
    <row r="46" spans="2:13" ht="16.5" customHeight="1" x14ac:dyDescent="0.2">
      <c r="B46" s="51" t="s">
        <v>24</v>
      </c>
      <c r="C46" s="9"/>
      <c r="D46" s="55">
        <f t="shared" si="0"/>
        <v>4</v>
      </c>
      <c r="E46" s="55">
        <f t="shared" si="0"/>
        <v>22</v>
      </c>
      <c r="F46" s="55">
        <f t="shared" si="0"/>
        <v>9</v>
      </c>
      <c r="G46" s="55">
        <f t="shared" si="0"/>
        <v>2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37</v>
      </c>
    </row>
    <row r="47" spans="2:13" ht="16.5" customHeight="1" x14ac:dyDescent="0.2">
      <c r="B47" s="51" t="s">
        <v>14</v>
      </c>
      <c r="C47" s="9"/>
      <c r="D47" s="55">
        <f t="shared" si="0"/>
        <v>8</v>
      </c>
      <c r="E47" s="55">
        <f t="shared" si="0"/>
        <v>21</v>
      </c>
      <c r="F47" s="55">
        <f t="shared" si="0"/>
        <v>10</v>
      </c>
      <c r="G47" s="55">
        <f t="shared" si="0"/>
        <v>3</v>
      </c>
      <c r="H47" s="55">
        <f t="shared" si="0"/>
        <v>1</v>
      </c>
      <c r="I47" s="55">
        <f t="shared" si="0"/>
        <v>1</v>
      </c>
      <c r="J47" s="55">
        <f t="shared" si="0"/>
        <v>3</v>
      </c>
      <c r="K47" s="55">
        <f t="shared" si="0"/>
        <v>0</v>
      </c>
      <c r="L47" s="55"/>
      <c r="M47" s="55">
        <f t="shared" si="1"/>
        <v>47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8</v>
      </c>
      <c r="E48" s="55">
        <f t="shared" si="0"/>
        <v>119</v>
      </c>
      <c r="F48" s="55">
        <f t="shared" si="0"/>
        <v>114</v>
      </c>
      <c r="G48" s="55">
        <f t="shared" si="0"/>
        <v>49</v>
      </c>
      <c r="H48" s="55">
        <f t="shared" si="0"/>
        <v>12</v>
      </c>
      <c r="I48" s="55">
        <f t="shared" si="0"/>
        <v>4</v>
      </c>
      <c r="J48" s="55">
        <f t="shared" si="0"/>
        <v>4</v>
      </c>
      <c r="K48" s="55">
        <f t="shared" si="0"/>
        <v>1</v>
      </c>
      <c r="L48" s="55"/>
      <c r="M48" s="55">
        <f t="shared" si="1"/>
        <v>311</v>
      </c>
    </row>
    <row r="49" spans="2:13" ht="16.5" customHeight="1" x14ac:dyDescent="0.2">
      <c r="B49" s="51" t="s">
        <v>11</v>
      </c>
      <c r="C49" s="9"/>
      <c r="D49" s="55">
        <f t="shared" si="0"/>
        <v>25</v>
      </c>
      <c r="E49" s="55">
        <f t="shared" si="0"/>
        <v>228</v>
      </c>
      <c r="F49" s="55">
        <f t="shared" si="0"/>
        <v>99</v>
      </c>
      <c r="G49" s="55">
        <f t="shared" si="0"/>
        <v>22</v>
      </c>
      <c r="H49" s="55">
        <f t="shared" si="0"/>
        <v>17</v>
      </c>
      <c r="I49" s="55">
        <f t="shared" si="0"/>
        <v>2</v>
      </c>
      <c r="J49" s="55">
        <f t="shared" si="0"/>
        <v>3</v>
      </c>
      <c r="K49" s="55">
        <f t="shared" si="0"/>
        <v>0</v>
      </c>
      <c r="L49" s="55"/>
      <c r="M49" s="55">
        <f t="shared" si="1"/>
        <v>396</v>
      </c>
    </row>
    <row r="50" spans="2:13" s="8" customFormat="1" ht="22.5" customHeight="1" x14ac:dyDescent="0.2">
      <c r="B50" s="51" t="s">
        <v>25</v>
      </c>
      <c r="C50" s="9"/>
      <c r="D50" s="55">
        <f t="shared" si="0"/>
        <v>0</v>
      </c>
      <c r="E50" s="55">
        <f t="shared" si="0"/>
        <v>0</v>
      </c>
      <c r="F50" s="55">
        <f t="shared" si="0"/>
        <v>5</v>
      </c>
      <c r="G50" s="55">
        <f t="shared" si="0"/>
        <v>6</v>
      </c>
      <c r="H50" s="55">
        <f t="shared" si="0"/>
        <v>2</v>
      </c>
      <c r="I50" s="55">
        <f t="shared" si="0"/>
        <v>1</v>
      </c>
      <c r="J50" s="55">
        <f t="shared" si="0"/>
        <v>0</v>
      </c>
      <c r="K50" s="55">
        <f t="shared" si="0"/>
        <v>0</v>
      </c>
      <c r="L50" s="55"/>
      <c r="M50" s="55">
        <f t="shared" si="1"/>
        <v>14</v>
      </c>
    </row>
    <row r="51" spans="2:13" ht="22.5" customHeight="1" x14ac:dyDescent="0.2">
      <c r="B51" s="60" t="s">
        <v>26</v>
      </c>
      <c r="C51" s="56"/>
      <c r="D51" s="61">
        <f t="shared" si="0"/>
        <v>845</v>
      </c>
      <c r="E51" s="61">
        <f t="shared" si="0"/>
        <v>734</v>
      </c>
      <c r="F51" s="61">
        <f t="shared" si="0"/>
        <v>310</v>
      </c>
      <c r="G51" s="61">
        <f t="shared" si="0"/>
        <v>105</v>
      </c>
      <c r="H51" s="61">
        <f t="shared" si="0"/>
        <v>44</v>
      </c>
      <c r="I51" s="61">
        <f t="shared" si="0"/>
        <v>12</v>
      </c>
      <c r="J51" s="61">
        <f t="shared" si="0"/>
        <v>12</v>
      </c>
      <c r="K51" s="61">
        <f t="shared" si="0"/>
        <v>1</v>
      </c>
      <c r="L51" s="61"/>
      <c r="M51" s="61">
        <f t="shared" si="1"/>
        <v>2063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36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2:M52"/>
    <mergeCell ref="D5:M5"/>
    <mergeCell ref="D6:M6"/>
    <mergeCell ref="D8:K8"/>
    <mergeCell ref="D23:K23"/>
    <mergeCell ref="D38:K38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80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162</v>
      </c>
      <c r="E12" s="55">
        <v>34</v>
      </c>
      <c r="F12" s="55">
        <v>5</v>
      </c>
      <c r="G12" s="55">
        <v>3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204</v>
      </c>
    </row>
    <row r="13" spans="1:13" ht="16.5" customHeight="1" x14ac:dyDescent="0.2">
      <c r="B13" s="51" t="s">
        <v>9</v>
      </c>
      <c r="C13" s="9"/>
      <c r="D13" s="55">
        <v>165</v>
      </c>
      <c r="E13" s="55">
        <v>12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177</v>
      </c>
    </row>
    <row r="14" spans="1:13" s="8" customFormat="1" ht="16.5" customHeight="1" x14ac:dyDescent="0.2">
      <c r="B14" s="51" t="s">
        <v>22</v>
      </c>
      <c r="C14" s="9"/>
      <c r="D14" s="55">
        <v>66</v>
      </c>
      <c r="E14" s="55">
        <v>22</v>
      </c>
      <c r="F14" s="55">
        <v>0</v>
      </c>
      <c r="G14" s="55">
        <v>2</v>
      </c>
      <c r="H14" s="55">
        <v>2</v>
      </c>
      <c r="I14" s="55">
        <v>0</v>
      </c>
      <c r="J14" s="55">
        <v>1</v>
      </c>
      <c r="K14" s="55">
        <v>0</v>
      </c>
      <c r="L14" s="55"/>
      <c r="M14" s="55">
        <v>93</v>
      </c>
    </row>
    <row r="15" spans="1:13" s="8" customFormat="1" ht="16.5" customHeight="1" x14ac:dyDescent="0.2">
      <c r="B15" s="51" t="s">
        <v>23</v>
      </c>
      <c r="C15" s="9"/>
      <c r="D15" s="55">
        <v>138</v>
      </c>
      <c r="E15" s="55">
        <v>145</v>
      </c>
      <c r="F15" s="55">
        <v>34</v>
      </c>
      <c r="G15" s="55">
        <v>9</v>
      </c>
      <c r="H15" s="55">
        <v>1</v>
      </c>
      <c r="I15" s="55">
        <v>6</v>
      </c>
      <c r="J15" s="55">
        <v>1</v>
      </c>
      <c r="K15" s="55">
        <v>0</v>
      </c>
      <c r="L15" s="55"/>
      <c r="M15" s="55">
        <v>334</v>
      </c>
    </row>
    <row r="16" spans="1:13" ht="16.5" customHeight="1" x14ac:dyDescent="0.2">
      <c r="B16" s="51" t="s">
        <v>24</v>
      </c>
      <c r="C16" s="9"/>
      <c r="D16" s="55">
        <v>2</v>
      </c>
      <c r="E16" s="55">
        <v>15</v>
      </c>
      <c r="F16" s="55">
        <v>7</v>
      </c>
      <c r="G16" s="55">
        <v>1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25</v>
      </c>
    </row>
    <row r="17" spans="2:13" ht="16.5" customHeight="1" x14ac:dyDescent="0.2">
      <c r="B17" s="51" t="s">
        <v>14</v>
      </c>
      <c r="C17" s="9"/>
      <c r="D17" s="55">
        <v>2</v>
      </c>
      <c r="E17" s="55">
        <v>15</v>
      </c>
      <c r="F17" s="55">
        <v>6</v>
      </c>
      <c r="G17" s="55">
        <v>3</v>
      </c>
      <c r="H17" s="55">
        <v>2</v>
      </c>
      <c r="I17" s="55">
        <v>0</v>
      </c>
      <c r="J17" s="55">
        <v>2</v>
      </c>
      <c r="K17" s="55">
        <v>0</v>
      </c>
      <c r="L17" s="55"/>
      <c r="M17" s="55">
        <v>30</v>
      </c>
    </row>
    <row r="18" spans="2:13" s="8" customFormat="1" ht="16.5" customHeight="1" x14ac:dyDescent="0.2">
      <c r="B18" s="51" t="s">
        <v>10</v>
      </c>
      <c r="C18" s="9"/>
      <c r="D18" s="55">
        <v>2</v>
      </c>
      <c r="E18" s="55">
        <v>88</v>
      </c>
      <c r="F18" s="55">
        <v>83</v>
      </c>
      <c r="G18" s="55">
        <v>36</v>
      </c>
      <c r="H18" s="55">
        <v>10</v>
      </c>
      <c r="I18" s="55">
        <v>4</v>
      </c>
      <c r="J18" s="55">
        <v>0</v>
      </c>
      <c r="K18" s="55">
        <v>0</v>
      </c>
      <c r="L18" s="55"/>
      <c r="M18" s="55">
        <v>223</v>
      </c>
    </row>
    <row r="19" spans="2:13" ht="16.5" customHeight="1" x14ac:dyDescent="0.2">
      <c r="B19" s="51" t="s">
        <v>11</v>
      </c>
      <c r="C19" s="9"/>
      <c r="D19" s="55">
        <v>18</v>
      </c>
      <c r="E19" s="55">
        <v>172</v>
      </c>
      <c r="F19" s="55">
        <v>76</v>
      </c>
      <c r="G19" s="55">
        <v>20</v>
      </c>
      <c r="H19" s="55">
        <v>1</v>
      </c>
      <c r="I19" s="55">
        <v>1</v>
      </c>
      <c r="J19" s="55">
        <v>0</v>
      </c>
      <c r="K19" s="55">
        <v>0</v>
      </c>
      <c r="L19" s="55"/>
      <c r="M19" s="55">
        <v>288</v>
      </c>
    </row>
    <row r="20" spans="2:13" s="8" customFormat="1" ht="22.5" customHeight="1" x14ac:dyDescent="0.2">
      <c r="B20" s="51" t="s">
        <v>25</v>
      </c>
      <c r="C20" s="9"/>
      <c r="D20" s="55">
        <v>0</v>
      </c>
      <c r="E20" s="55">
        <v>1</v>
      </c>
      <c r="F20" s="55">
        <v>2</v>
      </c>
      <c r="G20" s="55">
        <v>0</v>
      </c>
      <c r="H20" s="55">
        <v>1</v>
      </c>
      <c r="I20" s="55">
        <v>1</v>
      </c>
      <c r="J20" s="55">
        <v>0</v>
      </c>
      <c r="K20" s="55">
        <v>0</v>
      </c>
      <c r="L20" s="55"/>
      <c r="M20" s="55">
        <v>5</v>
      </c>
    </row>
    <row r="21" spans="2:13" ht="22.5" customHeight="1" x14ac:dyDescent="0.2">
      <c r="B21" s="60" t="s">
        <v>26</v>
      </c>
      <c r="C21" s="56"/>
      <c r="D21" s="61">
        <v>555</v>
      </c>
      <c r="E21" s="61">
        <v>504</v>
      </c>
      <c r="F21" s="61">
        <v>213</v>
      </c>
      <c r="G21" s="61">
        <v>74</v>
      </c>
      <c r="H21" s="61">
        <v>17</v>
      </c>
      <c r="I21" s="61">
        <v>12</v>
      </c>
      <c r="J21" s="61">
        <v>4</v>
      </c>
      <c r="K21" s="61">
        <v>0</v>
      </c>
      <c r="L21" s="61"/>
      <c r="M21" s="61">
        <v>1379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46</v>
      </c>
      <c r="E27" s="55">
        <v>12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58</v>
      </c>
    </row>
    <row r="28" spans="2:13" ht="16.5" customHeight="1" x14ac:dyDescent="0.2">
      <c r="B28" s="51" t="s">
        <v>9</v>
      </c>
      <c r="C28" s="9"/>
      <c r="D28" s="55">
        <v>91</v>
      </c>
      <c r="E28" s="55">
        <v>8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99</v>
      </c>
    </row>
    <row r="29" spans="2:13" s="8" customFormat="1" ht="16.5" customHeight="1" x14ac:dyDescent="0.2">
      <c r="B29" s="51" t="s">
        <v>22</v>
      </c>
      <c r="C29" s="9"/>
      <c r="D29" s="55">
        <v>24</v>
      </c>
      <c r="E29" s="55">
        <v>6</v>
      </c>
      <c r="F29" s="55">
        <v>0</v>
      </c>
      <c r="G29" s="55">
        <v>0</v>
      </c>
      <c r="H29" s="55">
        <v>0</v>
      </c>
      <c r="I29" s="55">
        <v>1</v>
      </c>
      <c r="J29" s="55">
        <v>0</v>
      </c>
      <c r="K29" s="55">
        <v>0</v>
      </c>
      <c r="L29" s="55"/>
      <c r="M29" s="55">
        <v>31</v>
      </c>
    </row>
    <row r="30" spans="2:13" s="8" customFormat="1" ht="16.5" customHeight="1" x14ac:dyDescent="0.2">
      <c r="B30" s="51" t="s">
        <v>23</v>
      </c>
      <c r="C30" s="9"/>
      <c r="D30" s="55">
        <v>94</v>
      </c>
      <c r="E30" s="55">
        <v>103</v>
      </c>
      <c r="F30" s="55">
        <v>14</v>
      </c>
      <c r="G30" s="55">
        <v>9</v>
      </c>
      <c r="H30" s="55">
        <v>6</v>
      </c>
      <c r="I30" s="55">
        <v>2</v>
      </c>
      <c r="J30" s="55">
        <v>0</v>
      </c>
      <c r="K30" s="55">
        <v>0</v>
      </c>
      <c r="L30" s="55"/>
      <c r="M30" s="55">
        <v>228</v>
      </c>
    </row>
    <row r="31" spans="2:13" ht="16.5" customHeight="1" x14ac:dyDescent="0.2">
      <c r="B31" s="51" t="s">
        <v>24</v>
      </c>
      <c r="C31" s="9"/>
      <c r="D31" s="55">
        <v>1</v>
      </c>
      <c r="E31" s="55">
        <v>5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6</v>
      </c>
    </row>
    <row r="32" spans="2:13" ht="16.5" customHeight="1" x14ac:dyDescent="0.2">
      <c r="B32" s="51" t="s">
        <v>14</v>
      </c>
      <c r="C32" s="9"/>
      <c r="D32" s="55">
        <v>1</v>
      </c>
      <c r="E32" s="55">
        <v>4</v>
      </c>
      <c r="F32" s="55">
        <v>0</v>
      </c>
      <c r="G32" s="55">
        <v>2</v>
      </c>
      <c r="H32" s="55">
        <v>1</v>
      </c>
      <c r="I32" s="55">
        <v>0</v>
      </c>
      <c r="J32" s="55">
        <v>0</v>
      </c>
      <c r="K32" s="55">
        <v>0</v>
      </c>
      <c r="L32" s="55"/>
      <c r="M32" s="55">
        <v>8</v>
      </c>
    </row>
    <row r="33" spans="2:13" s="8" customFormat="1" ht="16.5" customHeight="1" x14ac:dyDescent="0.2">
      <c r="B33" s="51" t="s">
        <v>10</v>
      </c>
      <c r="C33" s="9"/>
      <c r="D33" s="55">
        <v>1</v>
      </c>
      <c r="E33" s="55">
        <v>29</v>
      </c>
      <c r="F33" s="55">
        <v>28</v>
      </c>
      <c r="G33" s="55">
        <v>10</v>
      </c>
      <c r="H33" s="55">
        <v>4</v>
      </c>
      <c r="I33" s="55">
        <v>1</v>
      </c>
      <c r="J33" s="55">
        <v>2</v>
      </c>
      <c r="K33" s="55">
        <v>1</v>
      </c>
      <c r="L33" s="55"/>
      <c r="M33" s="55">
        <v>76</v>
      </c>
    </row>
    <row r="34" spans="2:13" ht="16.5" customHeight="1" x14ac:dyDescent="0.2">
      <c r="B34" s="51" t="s">
        <v>11</v>
      </c>
      <c r="C34" s="9"/>
      <c r="D34" s="55">
        <v>8</v>
      </c>
      <c r="E34" s="55">
        <v>30</v>
      </c>
      <c r="F34" s="55">
        <v>25</v>
      </c>
      <c r="G34" s="55">
        <v>8</v>
      </c>
      <c r="H34" s="55">
        <v>12</v>
      </c>
      <c r="I34" s="55">
        <v>4</v>
      </c>
      <c r="J34" s="55">
        <v>1</v>
      </c>
      <c r="K34" s="55">
        <v>0</v>
      </c>
      <c r="L34" s="55"/>
      <c r="M34" s="55">
        <v>88</v>
      </c>
    </row>
    <row r="35" spans="2:13" s="8" customFormat="1" ht="22.5" customHeight="1" x14ac:dyDescent="0.2">
      <c r="B35" s="51" t="s">
        <v>25</v>
      </c>
      <c r="C35" s="9"/>
      <c r="D35" s="55">
        <v>0</v>
      </c>
      <c r="E35" s="55">
        <v>0</v>
      </c>
      <c r="F35" s="55">
        <v>4</v>
      </c>
      <c r="G35" s="55">
        <v>4</v>
      </c>
      <c r="H35" s="55">
        <v>2</v>
      </c>
      <c r="I35" s="55">
        <v>0</v>
      </c>
      <c r="J35" s="55">
        <v>0</v>
      </c>
      <c r="K35" s="55">
        <v>0</v>
      </c>
      <c r="L35" s="55"/>
      <c r="M35" s="55">
        <v>10</v>
      </c>
    </row>
    <row r="36" spans="2:13" ht="22.5" customHeight="1" x14ac:dyDescent="0.2">
      <c r="B36" s="60" t="s">
        <v>26</v>
      </c>
      <c r="C36" s="56"/>
      <c r="D36" s="61">
        <v>266</v>
      </c>
      <c r="E36" s="61">
        <v>197</v>
      </c>
      <c r="F36" s="61">
        <v>71</v>
      </c>
      <c r="G36" s="61">
        <v>33</v>
      </c>
      <c r="H36" s="61">
        <v>25</v>
      </c>
      <c r="I36" s="61">
        <v>8</v>
      </c>
      <c r="J36" s="61">
        <v>3</v>
      </c>
      <c r="K36" s="61">
        <v>1</v>
      </c>
      <c r="L36" s="61"/>
      <c r="M36" s="61">
        <v>604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208</v>
      </c>
      <c r="E42" s="55">
        <f t="shared" si="0"/>
        <v>46</v>
      </c>
      <c r="F42" s="55">
        <f t="shared" si="0"/>
        <v>5</v>
      </c>
      <c r="G42" s="55">
        <f t="shared" si="0"/>
        <v>3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262</v>
      </c>
    </row>
    <row r="43" spans="2:13" ht="16.5" customHeight="1" x14ac:dyDescent="0.2">
      <c r="B43" s="51" t="s">
        <v>9</v>
      </c>
      <c r="C43" s="9"/>
      <c r="D43" s="55">
        <f t="shared" si="0"/>
        <v>256</v>
      </c>
      <c r="E43" s="55">
        <f t="shared" si="0"/>
        <v>20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276</v>
      </c>
    </row>
    <row r="44" spans="2:13" s="8" customFormat="1" ht="16.5" customHeight="1" x14ac:dyDescent="0.2">
      <c r="B44" s="51" t="s">
        <v>22</v>
      </c>
      <c r="C44" s="9"/>
      <c r="D44" s="55">
        <f t="shared" si="0"/>
        <v>90</v>
      </c>
      <c r="E44" s="55">
        <f t="shared" si="0"/>
        <v>28</v>
      </c>
      <c r="F44" s="55">
        <f t="shared" si="0"/>
        <v>0</v>
      </c>
      <c r="G44" s="55">
        <f t="shared" si="0"/>
        <v>2</v>
      </c>
      <c r="H44" s="55">
        <f t="shared" si="0"/>
        <v>2</v>
      </c>
      <c r="I44" s="55">
        <f t="shared" si="0"/>
        <v>1</v>
      </c>
      <c r="J44" s="55">
        <f t="shared" si="0"/>
        <v>1</v>
      </c>
      <c r="K44" s="55">
        <f t="shared" si="0"/>
        <v>0</v>
      </c>
      <c r="L44" s="55"/>
      <c r="M44" s="55">
        <f t="shared" si="1"/>
        <v>124</v>
      </c>
    </row>
    <row r="45" spans="2:13" s="8" customFormat="1" ht="16.5" customHeight="1" x14ac:dyDescent="0.2">
      <c r="B45" s="51" t="s">
        <v>23</v>
      </c>
      <c r="C45" s="9"/>
      <c r="D45" s="55">
        <f t="shared" si="0"/>
        <v>232</v>
      </c>
      <c r="E45" s="55">
        <f t="shared" si="0"/>
        <v>248</v>
      </c>
      <c r="F45" s="55">
        <f t="shared" si="0"/>
        <v>48</v>
      </c>
      <c r="G45" s="55">
        <f t="shared" si="0"/>
        <v>18</v>
      </c>
      <c r="H45" s="55">
        <f t="shared" si="0"/>
        <v>7</v>
      </c>
      <c r="I45" s="55">
        <f t="shared" si="0"/>
        <v>8</v>
      </c>
      <c r="J45" s="55">
        <f t="shared" si="0"/>
        <v>1</v>
      </c>
      <c r="K45" s="55">
        <f t="shared" si="0"/>
        <v>0</v>
      </c>
      <c r="L45" s="55"/>
      <c r="M45" s="55">
        <f t="shared" si="1"/>
        <v>562</v>
      </c>
    </row>
    <row r="46" spans="2:13" ht="16.5" customHeight="1" x14ac:dyDescent="0.2">
      <c r="B46" s="51" t="s">
        <v>24</v>
      </c>
      <c r="C46" s="9"/>
      <c r="D46" s="55">
        <f t="shared" si="0"/>
        <v>3</v>
      </c>
      <c r="E46" s="55">
        <f t="shared" si="0"/>
        <v>20</v>
      </c>
      <c r="F46" s="55">
        <f t="shared" si="0"/>
        <v>7</v>
      </c>
      <c r="G46" s="55">
        <f t="shared" si="0"/>
        <v>1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31</v>
      </c>
    </row>
    <row r="47" spans="2:13" ht="16.5" customHeight="1" x14ac:dyDescent="0.2">
      <c r="B47" s="51" t="s">
        <v>14</v>
      </c>
      <c r="C47" s="9"/>
      <c r="D47" s="55">
        <f t="shared" si="0"/>
        <v>3</v>
      </c>
      <c r="E47" s="55">
        <f t="shared" si="0"/>
        <v>19</v>
      </c>
      <c r="F47" s="55">
        <f t="shared" si="0"/>
        <v>6</v>
      </c>
      <c r="G47" s="55">
        <f t="shared" si="0"/>
        <v>5</v>
      </c>
      <c r="H47" s="55">
        <f t="shared" si="0"/>
        <v>3</v>
      </c>
      <c r="I47" s="55">
        <f t="shared" si="0"/>
        <v>0</v>
      </c>
      <c r="J47" s="55">
        <f t="shared" si="0"/>
        <v>2</v>
      </c>
      <c r="K47" s="55">
        <f t="shared" si="0"/>
        <v>0</v>
      </c>
      <c r="L47" s="55"/>
      <c r="M47" s="55">
        <f t="shared" si="1"/>
        <v>38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3</v>
      </c>
      <c r="E48" s="55">
        <f t="shared" si="0"/>
        <v>117</v>
      </c>
      <c r="F48" s="55">
        <f t="shared" si="0"/>
        <v>111</v>
      </c>
      <c r="G48" s="55">
        <f t="shared" si="0"/>
        <v>46</v>
      </c>
      <c r="H48" s="55">
        <f t="shared" si="0"/>
        <v>14</v>
      </c>
      <c r="I48" s="55">
        <f t="shared" si="0"/>
        <v>5</v>
      </c>
      <c r="J48" s="55">
        <f t="shared" si="0"/>
        <v>2</v>
      </c>
      <c r="K48" s="55">
        <f t="shared" si="0"/>
        <v>1</v>
      </c>
      <c r="L48" s="55"/>
      <c r="M48" s="55">
        <f t="shared" si="1"/>
        <v>299</v>
      </c>
    </row>
    <row r="49" spans="2:13" ht="16.5" customHeight="1" x14ac:dyDescent="0.2">
      <c r="B49" s="51" t="s">
        <v>11</v>
      </c>
      <c r="C49" s="9"/>
      <c r="D49" s="55">
        <f t="shared" si="0"/>
        <v>26</v>
      </c>
      <c r="E49" s="55">
        <f t="shared" si="0"/>
        <v>202</v>
      </c>
      <c r="F49" s="55">
        <f t="shared" si="0"/>
        <v>101</v>
      </c>
      <c r="G49" s="55">
        <f t="shared" si="0"/>
        <v>28</v>
      </c>
      <c r="H49" s="55">
        <f t="shared" si="0"/>
        <v>13</v>
      </c>
      <c r="I49" s="55">
        <f t="shared" si="0"/>
        <v>5</v>
      </c>
      <c r="J49" s="55">
        <f t="shared" si="0"/>
        <v>1</v>
      </c>
      <c r="K49" s="55">
        <f t="shared" si="0"/>
        <v>0</v>
      </c>
      <c r="L49" s="55"/>
      <c r="M49" s="55">
        <f t="shared" si="1"/>
        <v>376</v>
      </c>
    </row>
    <row r="50" spans="2:13" s="8" customFormat="1" ht="22.5" customHeight="1" x14ac:dyDescent="0.2">
      <c r="B50" s="51" t="s">
        <v>25</v>
      </c>
      <c r="C50" s="9"/>
      <c r="D50" s="55">
        <f t="shared" si="0"/>
        <v>0</v>
      </c>
      <c r="E50" s="55">
        <f t="shared" si="0"/>
        <v>1</v>
      </c>
      <c r="F50" s="55">
        <f t="shared" si="0"/>
        <v>6</v>
      </c>
      <c r="G50" s="55">
        <f t="shared" si="0"/>
        <v>4</v>
      </c>
      <c r="H50" s="55">
        <f t="shared" si="0"/>
        <v>3</v>
      </c>
      <c r="I50" s="55">
        <f t="shared" si="0"/>
        <v>1</v>
      </c>
      <c r="J50" s="55">
        <f t="shared" si="0"/>
        <v>0</v>
      </c>
      <c r="K50" s="55">
        <f t="shared" si="0"/>
        <v>0</v>
      </c>
      <c r="L50" s="55"/>
      <c r="M50" s="55">
        <f t="shared" si="1"/>
        <v>15</v>
      </c>
    </row>
    <row r="51" spans="2:13" ht="22.5" customHeight="1" x14ac:dyDescent="0.2">
      <c r="B51" s="60" t="s">
        <v>26</v>
      </c>
      <c r="C51" s="56"/>
      <c r="D51" s="61">
        <f t="shared" si="0"/>
        <v>821</v>
      </c>
      <c r="E51" s="61">
        <f t="shared" si="0"/>
        <v>701</v>
      </c>
      <c r="F51" s="61">
        <f t="shared" si="0"/>
        <v>284</v>
      </c>
      <c r="G51" s="61">
        <f t="shared" si="0"/>
        <v>107</v>
      </c>
      <c r="H51" s="61">
        <f t="shared" si="0"/>
        <v>42</v>
      </c>
      <c r="I51" s="61">
        <f t="shared" si="0"/>
        <v>20</v>
      </c>
      <c r="J51" s="61">
        <f t="shared" si="0"/>
        <v>7</v>
      </c>
      <c r="K51" s="61">
        <f t="shared" si="0"/>
        <v>1</v>
      </c>
      <c r="L51" s="61"/>
      <c r="M51" s="61">
        <f t="shared" si="1"/>
        <v>1983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37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2:M52"/>
    <mergeCell ref="D5:M5"/>
    <mergeCell ref="D6:M6"/>
    <mergeCell ref="D8:K8"/>
    <mergeCell ref="D23:K23"/>
    <mergeCell ref="D38:K38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79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155</v>
      </c>
      <c r="E12" s="55">
        <v>20</v>
      </c>
      <c r="F12" s="55">
        <v>5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181</v>
      </c>
    </row>
    <row r="13" spans="1:13" ht="16.5" customHeight="1" x14ac:dyDescent="0.2">
      <c r="B13" s="51" t="s">
        <v>9</v>
      </c>
      <c r="C13" s="9"/>
      <c r="D13" s="55">
        <v>159</v>
      </c>
      <c r="E13" s="55">
        <v>12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171</v>
      </c>
    </row>
    <row r="14" spans="1:13" s="8" customFormat="1" ht="16.5" customHeight="1" x14ac:dyDescent="0.2">
      <c r="B14" s="51" t="s">
        <v>13</v>
      </c>
      <c r="C14" s="9"/>
      <c r="D14" s="55">
        <v>69</v>
      </c>
      <c r="E14" s="55">
        <v>28</v>
      </c>
      <c r="F14" s="55">
        <v>1</v>
      </c>
      <c r="G14" s="55">
        <v>2</v>
      </c>
      <c r="H14" s="55">
        <v>1</v>
      </c>
      <c r="I14" s="55">
        <v>0</v>
      </c>
      <c r="J14" s="55">
        <v>0</v>
      </c>
      <c r="K14" s="55">
        <v>0</v>
      </c>
      <c r="L14" s="55"/>
      <c r="M14" s="55">
        <v>101</v>
      </c>
    </row>
    <row r="15" spans="1:13" s="8" customFormat="1" ht="16.5" customHeight="1" x14ac:dyDescent="0.2">
      <c r="B15" s="51" t="s">
        <v>21</v>
      </c>
      <c r="C15" s="9"/>
      <c r="D15" s="55">
        <v>156</v>
      </c>
      <c r="E15" s="55">
        <v>204</v>
      </c>
      <c r="F15" s="55">
        <v>37</v>
      </c>
      <c r="G15" s="55">
        <v>11</v>
      </c>
      <c r="H15" s="55">
        <v>4</v>
      </c>
      <c r="I15" s="55">
        <v>5</v>
      </c>
      <c r="J15" s="55">
        <v>0</v>
      </c>
      <c r="K15" s="55">
        <v>0</v>
      </c>
      <c r="L15" s="55"/>
      <c r="M15" s="55">
        <v>417</v>
      </c>
    </row>
    <row r="16" spans="1:13" ht="16.5" customHeight="1" x14ac:dyDescent="0.2">
      <c r="B16" s="51" t="s">
        <v>16</v>
      </c>
      <c r="C16" s="9"/>
      <c r="D16" s="55">
        <v>4</v>
      </c>
      <c r="E16" s="55">
        <v>20</v>
      </c>
      <c r="F16" s="55">
        <v>9</v>
      </c>
      <c r="G16" s="55">
        <v>5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38</v>
      </c>
    </row>
    <row r="17" spans="2:13" ht="16.5" customHeight="1" x14ac:dyDescent="0.2">
      <c r="B17" s="51" t="s">
        <v>14</v>
      </c>
      <c r="C17" s="9"/>
      <c r="D17" s="55">
        <v>4</v>
      </c>
      <c r="E17" s="55">
        <v>18</v>
      </c>
      <c r="F17" s="55">
        <v>5</v>
      </c>
      <c r="G17" s="55">
        <v>3</v>
      </c>
      <c r="H17" s="55">
        <v>0</v>
      </c>
      <c r="I17" s="55">
        <v>0</v>
      </c>
      <c r="J17" s="55">
        <v>0</v>
      </c>
      <c r="K17" s="55">
        <v>0</v>
      </c>
      <c r="L17" s="55"/>
      <c r="M17" s="55">
        <v>30</v>
      </c>
    </row>
    <row r="18" spans="2:13" s="8" customFormat="1" ht="16.5" customHeight="1" x14ac:dyDescent="0.2">
      <c r="B18" s="51" t="s">
        <v>10</v>
      </c>
      <c r="C18" s="9"/>
      <c r="D18" s="55">
        <v>3</v>
      </c>
      <c r="E18" s="55">
        <v>93</v>
      </c>
      <c r="F18" s="55">
        <v>78</v>
      </c>
      <c r="G18" s="55">
        <v>51</v>
      </c>
      <c r="H18" s="55">
        <v>11</v>
      </c>
      <c r="I18" s="55">
        <v>5</v>
      </c>
      <c r="J18" s="55">
        <v>0</v>
      </c>
      <c r="K18" s="55">
        <v>0</v>
      </c>
      <c r="L18" s="55"/>
      <c r="M18" s="55">
        <v>241</v>
      </c>
    </row>
    <row r="19" spans="2:13" ht="16.5" customHeight="1" x14ac:dyDescent="0.2">
      <c r="B19" s="51" t="s">
        <v>11</v>
      </c>
      <c r="C19" s="9"/>
      <c r="D19" s="55">
        <v>25</v>
      </c>
      <c r="E19" s="55">
        <v>169</v>
      </c>
      <c r="F19" s="55">
        <v>78</v>
      </c>
      <c r="G19" s="55">
        <v>25</v>
      </c>
      <c r="H19" s="55">
        <v>4</v>
      </c>
      <c r="I19" s="55">
        <v>3</v>
      </c>
      <c r="J19" s="55">
        <v>0</v>
      </c>
      <c r="K19" s="55">
        <v>0</v>
      </c>
      <c r="L19" s="55"/>
      <c r="M19" s="55">
        <v>304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1</v>
      </c>
      <c r="F20" s="55">
        <v>1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/>
      <c r="M20" s="55">
        <v>2</v>
      </c>
    </row>
    <row r="21" spans="2:13" ht="22.5" customHeight="1" x14ac:dyDescent="0.2">
      <c r="B21" s="60" t="s">
        <v>26</v>
      </c>
      <c r="C21" s="56"/>
      <c r="D21" s="61">
        <v>575</v>
      </c>
      <c r="E21" s="61">
        <v>565</v>
      </c>
      <c r="F21" s="61">
        <v>214</v>
      </c>
      <c r="G21" s="61">
        <v>98</v>
      </c>
      <c r="H21" s="61">
        <v>20</v>
      </c>
      <c r="I21" s="61">
        <v>13</v>
      </c>
      <c r="J21" s="61">
        <v>0</v>
      </c>
      <c r="K21" s="61">
        <v>0</v>
      </c>
      <c r="L21" s="61"/>
      <c r="M21" s="61">
        <v>1485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47</v>
      </c>
      <c r="E27" s="55">
        <v>7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54</v>
      </c>
    </row>
    <row r="28" spans="2:13" ht="16.5" customHeight="1" x14ac:dyDescent="0.2">
      <c r="B28" s="51" t="s">
        <v>9</v>
      </c>
      <c r="C28" s="9"/>
      <c r="D28" s="55">
        <v>88</v>
      </c>
      <c r="E28" s="55">
        <v>3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91</v>
      </c>
    </row>
    <row r="29" spans="2:13" s="8" customFormat="1" ht="16.5" customHeight="1" x14ac:dyDescent="0.2">
      <c r="B29" s="51" t="s">
        <v>13</v>
      </c>
      <c r="C29" s="9"/>
      <c r="D29" s="55">
        <v>22</v>
      </c>
      <c r="E29" s="55">
        <v>6</v>
      </c>
      <c r="F29" s="55">
        <v>0</v>
      </c>
      <c r="G29" s="55">
        <v>1</v>
      </c>
      <c r="H29" s="55">
        <v>0</v>
      </c>
      <c r="I29" s="55">
        <v>1</v>
      </c>
      <c r="J29" s="55">
        <v>0</v>
      </c>
      <c r="K29" s="55">
        <v>0</v>
      </c>
      <c r="L29" s="55"/>
      <c r="M29" s="55">
        <v>30</v>
      </c>
    </row>
    <row r="30" spans="2:13" s="8" customFormat="1" ht="16.5" customHeight="1" x14ac:dyDescent="0.2">
      <c r="B30" s="51" t="s">
        <v>21</v>
      </c>
      <c r="C30" s="9"/>
      <c r="D30" s="55">
        <v>74</v>
      </c>
      <c r="E30" s="55">
        <v>105</v>
      </c>
      <c r="F30" s="55">
        <v>13</v>
      </c>
      <c r="G30" s="55">
        <v>10</v>
      </c>
      <c r="H30" s="55">
        <v>4</v>
      </c>
      <c r="I30" s="55">
        <v>3</v>
      </c>
      <c r="J30" s="55">
        <v>0</v>
      </c>
      <c r="K30" s="55">
        <v>0</v>
      </c>
      <c r="L30" s="55"/>
      <c r="M30" s="55">
        <v>209</v>
      </c>
    </row>
    <row r="31" spans="2:13" ht="16.5" customHeight="1" x14ac:dyDescent="0.2">
      <c r="B31" s="51" t="s">
        <v>16</v>
      </c>
      <c r="C31" s="9"/>
      <c r="D31" s="55">
        <v>1</v>
      </c>
      <c r="E31" s="55">
        <v>4</v>
      </c>
      <c r="F31" s="55">
        <v>0</v>
      </c>
      <c r="G31" s="55">
        <v>0</v>
      </c>
      <c r="H31" s="55">
        <v>1</v>
      </c>
      <c r="I31" s="55">
        <v>0</v>
      </c>
      <c r="J31" s="55">
        <v>0</v>
      </c>
      <c r="K31" s="55">
        <v>0</v>
      </c>
      <c r="L31" s="55"/>
      <c r="M31" s="55">
        <v>6</v>
      </c>
    </row>
    <row r="32" spans="2:13" ht="16.5" customHeight="1" x14ac:dyDescent="0.2">
      <c r="B32" s="51" t="s">
        <v>14</v>
      </c>
      <c r="C32" s="9"/>
      <c r="D32" s="55">
        <v>1</v>
      </c>
      <c r="E32" s="55">
        <v>4</v>
      </c>
      <c r="F32" s="55">
        <v>1</v>
      </c>
      <c r="G32" s="55">
        <v>2</v>
      </c>
      <c r="H32" s="55">
        <v>1</v>
      </c>
      <c r="I32" s="55">
        <v>0</v>
      </c>
      <c r="J32" s="55">
        <v>1</v>
      </c>
      <c r="K32" s="55">
        <v>0</v>
      </c>
      <c r="L32" s="55"/>
      <c r="M32" s="55">
        <v>10</v>
      </c>
    </row>
    <row r="33" spans="2:13" s="8" customFormat="1" ht="16.5" customHeight="1" x14ac:dyDescent="0.2">
      <c r="B33" s="51" t="s">
        <v>10</v>
      </c>
      <c r="C33" s="9"/>
      <c r="D33" s="55">
        <v>1</v>
      </c>
      <c r="E33" s="55">
        <v>29</v>
      </c>
      <c r="F33" s="55">
        <v>27</v>
      </c>
      <c r="G33" s="55">
        <v>9</v>
      </c>
      <c r="H33" s="55">
        <v>3</v>
      </c>
      <c r="I33" s="55">
        <v>3</v>
      </c>
      <c r="J33" s="55">
        <v>2</v>
      </c>
      <c r="K33" s="55">
        <v>1</v>
      </c>
      <c r="L33" s="55"/>
      <c r="M33" s="55">
        <v>75</v>
      </c>
    </row>
    <row r="34" spans="2:13" ht="16.5" customHeight="1" x14ac:dyDescent="0.2">
      <c r="B34" s="51" t="s">
        <v>11</v>
      </c>
      <c r="C34" s="9"/>
      <c r="D34" s="55">
        <v>6</v>
      </c>
      <c r="E34" s="55">
        <v>25</v>
      </c>
      <c r="F34" s="55">
        <v>28</v>
      </c>
      <c r="G34" s="55">
        <v>9</v>
      </c>
      <c r="H34" s="55">
        <v>5</v>
      </c>
      <c r="I34" s="55">
        <v>3</v>
      </c>
      <c r="J34" s="55">
        <v>0</v>
      </c>
      <c r="K34" s="55">
        <v>1</v>
      </c>
      <c r="L34" s="55"/>
      <c r="M34" s="55">
        <v>77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0</v>
      </c>
      <c r="F35" s="55">
        <v>3</v>
      </c>
      <c r="G35" s="55">
        <v>1</v>
      </c>
      <c r="H35" s="55">
        <v>1</v>
      </c>
      <c r="I35" s="55">
        <v>0</v>
      </c>
      <c r="J35" s="55">
        <v>0</v>
      </c>
      <c r="K35" s="55">
        <v>0</v>
      </c>
      <c r="L35" s="55"/>
      <c r="M35" s="55">
        <v>5</v>
      </c>
    </row>
    <row r="36" spans="2:13" ht="22.5" customHeight="1" x14ac:dyDescent="0.2">
      <c r="B36" s="60" t="s">
        <v>26</v>
      </c>
      <c r="C36" s="56"/>
      <c r="D36" s="61">
        <v>240</v>
      </c>
      <c r="E36" s="61">
        <v>183</v>
      </c>
      <c r="F36" s="61">
        <v>72</v>
      </c>
      <c r="G36" s="61">
        <v>32</v>
      </c>
      <c r="H36" s="61">
        <v>15</v>
      </c>
      <c r="I36" s="61">
        <v>10</v>
      </c>
      <c r="J36" s="61">
        <v>3</v>
      </c>
      <c r="K36" s="61">
        <v>2</v>
      </c>
      <c r="L36" s="61"/>
      <c r="M36" s="61">
        <v>557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202</v>
      </c>
      <c r="E42" s="55">
        <f t="shared" si="0"/>
        <v>27</v>
      </c>
      <c r="F42" s="55">
        <f t="shared" si="0"/>
        <v>5</v>
      </c>
      <c r="G42" s="55">
        <f t="shared" si="0"/>
        <v>1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235</v>
      </c>
    </row>
    <row r="43" spans="2:13" ht="16.5" customHeight="1" x14ac:dyDescent="0.2">
      <c r="B43" s="51" t="s">
        <v>9</v>
      </c>
      <c r="C43" s="9"/>
      <c r="D43" s="55">
        <f t="shared" si="0"/>
        <v>247</v>
      </c>
      <c r="E43" s="55">
        <f t="shared" si="0"/>
        <v>15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262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91</v>
      </c>
      <c r="E44" s="55">
        <f t="shared" si="0"/>
        <v>34</v>
      </c>
      <c r="F44" s="55">
        <f t="shared" si="0"/>
        <v>1</v>
      </c>
      <c r="G44" s="55">
        <f t="shared" si="0"/>
        <v>3</v>
      </c>
      <c r="H44" s="55">
        <f t="shared" si="0"/>
        <v>1</v>
      </c>
      <c r="I44" s="55">
        <f t="shared" si="0"/>
        <v>1</v>
      </c>
      <c r="J44" s="55">
        <f t="shared" si="0"/>
        <v>0</v>
      </c>
      <c r="K44" s="55">
        <f t="shared" si="0"/>
        <v>0</v>
      </c>
      <c r="L44" s="55"/>
      <c r="M44" s="55">
        <f t="shared" si="1"/>
        <v>131</v>
      </c>
    </row>
    <row r="45" spans="2:13" s="8" customFormat="1" ht="16.5" customHeight="1" x14ac:dyDescent="0.2">
      <c r="B45" s="51" t="s">
        <v>21</v>
      </c>
      <c r="C45" s="9"/>
      <c r="D45" s="55">
        <f t="shared" si="0"/>
        <v>230</v>
      </c>
      <c r="E45" s="55">
        <f t="shared" si="0"/>
        <v>309</v>
      </c>
      <c r="F45" s="55">
        <f t="shared" si="0"/>
        <v>50</v>
      </c>
      <c r="G45" s="55">
        <f t="shared" si="0"/>
        <v>21</v>
      </c>
      <c r="H45" s="55">
        <f t="shared" si="0"/>
        <v>8</v>
      </c>
      <c r="I45" s="55">
        <f t="shared" si="0"/>
        <v>8</v>
      </c>
      <c r="J45" s="55">
        <f t="shared" si="0"/>
        <v>0</v>
      </c>
      <c r="K45" s="55">
        <f t="shared" si="0"/>
        <v>0</v>
      </c>
      <c r="L45" s="55"/>
      <c r="M45" s="55">
        <f t="shared" si="1"/>
        <v>626</v>
      </c>
    </row>
    <row r="46" spans="2:13" ht="16.5" customHeight="1" x14ac:dyDescent="0.2">
      <c r="B46" s="51" t="s">
        <v>16</v>
      </c>
      <c r="C46" s="9"/>
      <c r="D46" s="55">
        <f t="shared" si="0"/>
        <v>5</v>
      </c>
      <c r="E46" s="55">
        <f t="shared" si="0"/>
        <v>24</v>
      </c>
      <c r="F46" s="55">
        <f t="shared" si="0"/>
        <v>9</v>
      </c>
      <c r="G46" s="55">
        <f t="shared" si="0"/>
        <v>5</v>
      </c>
      <c r="H46" s="55">
        <f t="shared" si="0"/>
        <v>1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44</v>
      </c>
    </row>
    <row r="47" spans="2:13" ht="16.5" customHeight="1" x14ac:dyDescent="0.2">
      <c r="B47" s="51" t="s">
        <v>14</v>
      </c>
      <c r="C47" s="9"/>
      <c r="D47" s="55">
        <f t="shared" si="0"/>
        <v>5</v>
      </c>
      <c r="E47" s="55">
        <f t="shared" si="0"/>
        <v>22</v>
      </c>
      <c r="F47" s="55">
        <f t="shared" si="0"/>
        <v>6</v>
      </c>
      <c r="G47" s="55">
        <f t="shared" si="0"/>
        <v>5</v>
      </c>
      <c r="H47" s="55">
        <f t="shared" si="0"/>
        <v>1</v>
      </c>
      <c r="I47" s="55">
        <f t="shared" si="0"/>
        <v>0</v>
      </c>
      <c r="J47" s="55">
        <f t="shared" si="0"/>
        <v>1</v>
      </c>
      <c r="K47" s="55">
        <f t="shared" si="0"/>
        <v>0</v>
      </c>
      <c r="L47" s="55"/>
      <c r="M47" s="55">
        <f t="shared" si="1"/>
        <v>40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4</v>
      </c>
      <c r="E48" s="55">
        <f t="shared" si="0"/>
        <v>122</v>
      </c>
      <c r="F48" s="55">
        <f t="shared" si="0"/>
        <v>105</v>
      </c>
      <c r="G48" s="55">
        <f t="shared" si="0"/>
        <v>60</v>
      </c>
      <c r="H48" s="55">
        <f t="shared" si="0"/>
        <v>14</v>
      </c>
      <c r="I48" s="55">
        <f t="shared" si="0"/>
        <v>8</v>
      </c>
      <c r="J48" s="55">
        <f t="shared" si="0"/>
        <v>2</v>
      </c>
      <c r="K48" s="55">
        <f t="shared" si="0"/>
        <v>1</v>
      </c>
      <c r="L48" s="55"/>
      <c r="M48" s="55">
        <f t="shared" si="1"/>
        <v>316</v>
      </c>
    </row>
    <row r="49" spans="2:13" ht="16.5" customHeight="1" x14ac:dyDescent="0.2">
      <c r="B49" s="51" t="s">
        <v>11</v>
      </c>
      <c r="C49" s="9"/>
      <c r="D49" s="55">
        <f t="shared" si="0"/>
        <v>31</v>
      </c>
      <c r="E49" s="55">
        <f t="shared" si="0"/>
        <v>194</v>
      </c>
      <c r="F49" s="55">
        <f t="shared" si="0"/>
        <v>106</v>
      </c>
      <c r="G49" s="55">
        <f t="shared" si="0"/>
        <v>34</v>
      </c>
      <c r="H49" s="55">
        <f t="shared" si="0"/>
        <v>9</v>
      </c>
      <c r="I49" s="55">
        <f t="shared" si="0"/>
        <v>6</v>
      </c>
      <c r="J49" s="55">
        <f t="shared" si="0"/>
        <v>0</v>
      </c>
      <c r="K49" s="55">
        <f t="shared" si="0"/>
        <v>1</v>
      </c>
      <c r="L49" s="55"/>
      <c r="M49" s="55">
        <f t="shared" si="1"/>
        <v>381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1</v>
      </c>
      <c r="F50" s="55">
        <f t="shared" si="0"/>
        <v>4</v>
      </c>
      <c r="G50" s="55">
        <f t="shared" si="0"/>
        <v>1</v>
      </c>
      <c r="H50" s="55">
        <f t="shared" si="0"/>
        <v>1</v>
      </c>
      <c r="I50" s="55">
        <f t="shared" si="0"/>
        <v>0</v>
      </c>
      <c r="J50" s="55">
        <f t="shared" si="0"/>
        <v>0</v>
      </c>
      <c r="K50" s="55">
        <f t="shared" si="0"/>
        <v>0</v>
      </c>
      <c r="L50" s="55"/>
      <c r="M50" s="55">
        <f t="shared" si="1"/>
        <v>7</v>
      </c>
    </row>
    <row r="51" spans="2:13" ht="22.5" customHeight="1" x14ac:dyDescent="0.2">
      <c r="B51" s="60" t="s">
        <v>26</v>
      </c>
      <c r="C51" s="56"/>
      <c r="D51" s="61">
        <f t="shared" si="0"/>
        <v>815</v>
      </c>
      <c r="E51" s="61">
        <f t="shared" si="0"/>
        <v>748</v>
      </c>
      <c r="F51" s="61">
        <f t="shared" si="0"/>
        <v>286</v>
      </c>
      <c r="G51" s="61">
        <f t="shared" si="0"/>
        <v>130</v>
      </c>
      <c r="H51" s="61">
        <f t="shared" si="0"/>
        <v>35</v>
      </c>
      <c r="I51" s="61">
        <f t="shared" si="0"/>
        <v>23</v>
      </c>
      <c r="J51" s="61">
        <f t="shared" si="0"/>
        <v>3</v>
      </c>
      <c r="K51" s="61">
        <f t="shared" si="0"/>
        <v>2</v>
      </c>
      <c r="L51" s="61"/>
      <c r="M51" s="61">
        <f t="shared" si="1"/>
        <v>2042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38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4:M54"/>
    <mergeCell ref="B53:M53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78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165</v>
      </c>
      <c r="E12" s="55">
        <v>18</v>
      </c>
      <c r="F12" s="55">
        <v>2</v>
      </c>
      <c r="G12" s="55">
        <v>0</v>
      </c>
      <c r="H12" s="55">
        <v>1</v>
      </c>
      <c r="I12" s="55">
        <v>0</v>
      </c>
      <c r="J12" s="55">
        <v>0</v>
      </c>
      <c r="K12" s="55">
        <v>0</v>
      </c>
      <c r="L12" s="55"/>
      <c r="M12" s="55">
        <v>186</v>
      </c>
    </row>
    <row r="13" spans="1:13" ht="16.5" customHeight="1" x14ac:dyDescent="0.2">
      <c r="B13" s="51" t="s">
        <v>9</v>
      </c>
      <c r="C13" s="9"/>
      <c r="D13" s="55">
        <v>192</v>
      </c>
      <c r="E13" s="55">
        <v>16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208</v>
      </c>
    </row>
    <row r="14" spans="1:13" s="8" customFormat="1" ht="16.5" customHeight="1" x14ac:dyDescent="0.2">
      <c r="B14" s="51" t="s">
        <v>13</v>
      </c>
      <c r="C14" s="9"/>
      <c r="D14" s="55">
        <v>75</v>
      </c>
      <c r="E14" s="55">
        <v>16</v>
      </c>
      <c r="F14" s="55">
        <v>0</v>
      </c>
      <c r="G14" s="55">
        <v>2</v>
      </c>
      <c r="H14" s="55">
        <v>0</v>
      </c>
      <c r="I14" s="55">
        <v>0</v>
      </c>
      <c r="J14" s="55">
        <v>0</v>
      </c>
      <c r="K14" s="55">
        <v>0</v>
      </c>
      <c r="L14" s="55"/>
      <c r="M14" s="55">
        <v>93</v>
      </c>
    </row>
    <row r="15" spans="1:13" s="8" customFormat="1" ht="16.5" customHeight="1" x14ac:dyDescent="0.2">
      <c r="B15" s="51" t="s">
        <v>21</v>
      </c>
      <c r="C15" s="9"/>
      <c r="D15" s="55">
        <v>205</v>
      </c>
      <c r="E15" s="55">
        <v>199</v>
      </c>
      <c r="F15" s="55">
        <v>35</v>
      </c>
      <c r="G15" s="55">
        <v>12</v>
      </c>
      <c r="H15" s="55">
        <v>4</v>
      </c>
      <c r="I15" s="55">
        <v>2</v>
      </c>
      <c r="J15" s="55">
        <v>0</v>
      </c>
      <c r="K15" s="55">
        <v>1</v>
      </c>
      <c r="L15" s="55"/>
      <c r="M15" s="55">
        <v>458</v>
      </c>
    </row>
    <row r="16" spans="1:13" ht="16.5" customHeight="1" x14ac:dyDescent="0.2">
      <c r="B16" s="51" t="s">
        <v>16</v>
      </c>
      <c r="C16" s="9"/>
      <c r="D16" s="55">
        <v>5</v>
      </c>
      <c r="E16" s="55">
        <v>22</v>
      </c>
      <c r="F16" s="55">
        <v>6</v>
      </c>
      <c r="G16" s="55">
        <v>5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38</v>
      </c>
    </row>
    <row r="17" spans="2:13" ht="16.5" customHeight="1" x14ac:dyDescent="0.2">
      <c r="B17" s="51" t="s">
        <v>14</v>
      </c>
      <c r="C17" s="9"/>
      <c r="D17" s="55">
        <v>4</v>
      </c>
      <c r="E17" s="55">
        <v>15</v>
      </c>
      <c r="F17" s="55">
        <v>9</v>
      </c>
      <c r="G17" s="55">
        <v>0</v>
      </c>
      <c r="H17" s="55">
        <v>0</v>
      </c>
      <c r="I17" s="55">
        <v>1</v>
      </c>
      <c r="J17" s="55">
        <v>0</v>
      </c>
      <c r="K17" s="55">
        <v>0</v>
      </c>
      <c r="L17" s="55"/>
      <c r="M17" s="55">
        <v>29</v>
      </c>
    </row>
    <row r="18" spans="2:13" s="8" customFormat="1" ht="16.5" customHeight="1" x14ac:dyDescent="0.2">
      <c r="B18" s="51" t="s">
        <v>10</v>
      </c>
      <c r="C18" s="9"/>
      <c r="D18" s="55">
        <v>3</v>
      </c>
      <c r="E18" s="55">
        <v>85</v>
      </c>
      <c r="F18" s="55">
        <v>85</v>
      </c>
      <c r="G18" s="55">
        <v>48</v>
      </c>
      <c r="H18" s="55">
        <v>17</v>
      </c>
      <c r="I18" s="55">
        <v>5</v>
      </c>
      <c r="J18" s="55">
        <v>2</v>
      </c>
      <c r="K18" s="55">
        <v>1</v>
      </c>
      <c r="L18" s="55"/>
      <c r="M18" s="55">
        <v>246</v>
      </c>
    </row>
    <row r="19" spans="2:13" ht="16.5" customHeight="1" x14ac:dyDescent="0.2">
      <c r="B19" s="51" t="s">
        <v>11</v>
      </c>
      <c r="C19" s="9"/>
      <c r="D19" s="55">
        <v>27</v>
      </c>
      <c r="E19" s="55">
        <v>156</v>
      </c>
      <c r="F19" s="55">
        <v>91</v>
      </c>
      <c r="G19" s="55">
        <v>30</v>
      </c>
      <c r="H19" s="55">
        <v>7</v>
      </c>
      <c r="I19" s="55">
        <v>1</v>
      </c>
      <c r="J19" s="55">
        <v>1</v>
      </c>
      <c r="K19" s="55">
        <v>0</v>
      </c>
      <c r="L19" s="55"/>
      <c r="M19" s="55">
        <v>313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0</v>
      </c>
      <c r="F20" s="55">
        <v>0</v>
      </c>
      <c r="G20" s="55">
        <v>1</v>
      </c>
      <c r="H20" s="55">
        <v>1</v>
      </c>
      <c r="I20" s="55">
        <v>1</v>
      </c>
      <c r="J20" s="55">
        <v>1</v>
      </c>
      <c r="K20" s="55">
        <v>0</v>
      </c>
      <c r="L20" s="55"/>
      <c r="M20" s="55">
        <v>4</v>
      </c>
    </row>
    <row r="21" spans="2:13" ht="22.5" customHeight="1" x14ac:dyDescent="0.2">
      <c r="B21" s="60" t="s">
        <v>26</v>
      </c>
      <c r="C21" s="56"/>
      <c r="D21" s="61">
        <v>676</v>
      </c>
      <c r="E21" s="61">
        <v>527</v>
      </c>
      <c r="F21" s="61">
        <v>228</v>
      </c>
      <c r="G21" s="61">
        <v>98</v>
      </c>
      <c r="H21" s="61">
        <v>30</v>
      </c>
      <c r="I21" s="61">
        <v>10</v>
      </c>
      <c r="J21" s="61">
        <v>4</v>
      </c>
      <c r="K21" s="61">
        <v>2</v>
      </c>
      <c r="L21" s="61"/>
      <c r="M21" s="61">
        <v>1575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52</v>
      </c>
      <c r="E27" s="55">
        <v>5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57</v>
      </c>
    </row>
    <row r="28" spans="2:13" ht="16.5" customHeight="1" x14ac:dyDescent="0.2">
      <c r="B28" s="51" t="s">
        <v>9</v>
      </c>
      <c r="C28" s="9"/>
      <c r="D28" s="55">
        <v>79</v>
      </c>
      <c r="E28" s="55">
        <v>6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85</v>
      </c>
    </row>
    <row r="29" spans="2:13" s="8" customFormat="1" ht="16.5" customHeight="1" x14ac:dyDescent="0.2">
      <c r="B29" s="51" t="s">
        <v>13</v>
      </c>
      <c r="C29" s="9"/>
      <c r="D29" s="55">
        <v>24</v>
      </c>
      <c r="E29" s="55">
        <v>8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32</v>
      </c>
    </row>
    <row r="30" spans="2:13" s="8" customFormat="1" ht="16.5" customHeight="1" x14ac:dyDescent="0.2">
      <c r="B30" s="51" t="s">
        <v>21</v>
      </c>
      <c r="C30" s="9"/>
      <c r="D30" s="55">
        <v>95</v>
      </c>
      <c r="E30" s="55">
        <v>137</v>
      </c>
      <c r="F30" s="55">
        <v>15</v>
      </c>
      <c r="G30" s="55">
        <v>10</v>
      </c>
      <c r="H30" s="55">
        <v>4</v>
      </c>
      <c r="I30" s="55">
        <v>3</v>
      </c>
      <c r="J30" s="55">
        <v>0</v>
      </c>
      <c r="K30" s="55">
        <v>0</v>
      </c>
      <c r="L30" s="55"/>
      <c r="M30" s="55">
        <v>264</v>
      </c>
    </row>
    <row r="31" spans="2:13" ht="16.5" customHeight="1" x14ac:dyDescent="0.2">
      <c r="B31" s="51" t="s">
        <v>16</v>
      </c>
      <c r="C31" s="9"/>
      <c r="D31" s="55">
        <v>2</v>
      </c>
      <c r="E31" s="55">
        <v>5</v>
      </c>
      <c r="F31" s="55">
        <v>0</v>
      </c>
      <c r="G31" s="55">
        <v>0</v>
      </c>
      <c r="H31" s="55">
        <v>1</v>
      </c>
      <c r="I31" s="55">
        <v>0</v>
      </c>
      <c r="J31" s="55">
        <v>0</v>
      </c>
      <c r="K31" s="55">
        <v>0</v>
      </c>
      <c r="L31" s="55"/>
      <c r="M31" s="55">
        <v>8</v>
      </c>
    </row>
    <row r="32" spans="2:13" ht="16.5" customHeight="1" x14ac:dyDescent="0.2">
      <c r="B32" s="51" t="s">
        <v>14</v>
      </c>
      <c r="C32" s="9"/>
      <c r="D32" s="55">
        <v>2</v>
      </c>
      <c r="E32" s="55">
        <v>7</v>
      </c>
      <c r="F32" s="55">
        <v>2</v>
      </c>
      <c r="G32" s="55">
        <v>1</v>
      </c>
      <c r="H32" s="55">
        <v>1</v>
      </c>
      <c r="I32" s="55">
        <v>0</v>
      </c>
      <c r="J32" s="55">
        <v>1</v>
      </c>
      <c r="K32" s="55">
        <v>0</v>
      </c>
      <c r="L32" s="55"/>
      <c r="M32" s="55">
        <v>14</v>
      </c>
    </row>
    <row r="33" spans="2:13" s="8" customFormat="1" ht="16.5" customHeight="1" x14ac:dyDescent="0.2">
      <c r="B33" s="51" t="s">
        <v>10</v>
      </c>
      <c r="C33" s="9"/>
      <c r="D33" s="55">
        <v>2</v>
      </c>
      <c r="E33" s="55">
        <v>32</v>
      </c>
      <c r="F33" s="55">
        <v>19</v>
      </c>
      <c r="G33" s="55">
        <v>12</v>
      </c>
      <c r="H33" s="55">
        <v>4</v>
      </c>
      <c r="I33" s="55">
        <v>4</v>
      </c>
      <c r="J33" s="55">
        <v>1</v>
      </c>
      <c r="K33" s="55">
        <v>0</v>
      </c>
      <c r="L33" s="55"/>
      <c r="M33" s="55">
        <v>74</v>
      </c>
    </row>
    <row r="34" spans="2:13" ht="16.5" customHeight="1" x14ac:dyDescent="0.2">
      <c r="B34" s="51" t="s">
        <v>11</v>
      </c>
      <c r="C34" s="9"/>
      <c r="D34" s="55">
        <v>4</v>
      </c>
      <c r="E34" s="55">
        <v>39</v>
      </c>
      <c r="F34" s="55">
        <v>27</v>
      </c>
      <c r="G34" s="55">
        <v>12</v>
      </c>
      <c r="H34" s="55">
        <v>19</v>
      </c>
      <c r="I34" s="55">
        <v>3</v>
      </c>
      <c r="J34" s="55">
        <v>0</v>
      </c>
      <c r="K34" s="55">
        <v>0</v>
      </c>
      <c r="L34" s="55"/>
      <c r="M34" s="55">
        <v>104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0</v>
      </c>
      <c r="F35" s="55">
        <v>4</v>
      </c>
      <c r="G35" s="55">
        <v>2</v>
      </c>
      <c r="H35" s="55">
        <v>1</v>
      </c>
      <c r="I35" s="55">
        <v>0</v>
      </c>
      <c r="J35" s="55">
        <v>0</v>
      </c>
      <c r="K35" s="55">
        <v>0</v>
      </c>
      <c r="L35" s="55"/>
      <c r="M35" s="55">
        <v>7</v>
      </c>
    </row>
    <row r="36" spans="2:13" ht="22.5" customHeight="1" x14ac:dyDescent="0.2">
      <c r="B36" s="60" t="s">
        <v>26</v>
      </c>
      <c r="C36" s="56"/>
      <c r="D36" s="61">
        <v>260</v>
      </c>
      <c r="E36" s="61">
        <v>239</v>
      </c>
      <c r="F36" s="61">
        <v>67</v>
      </c>
      <c r="G36" s="61">
        <v>37</v>
      </c>
      <c r="H36" s="61">
        <v>30</v>
      </c>
      <c r="I36" s="61">
        <v>10</v>
      </c>
      <c r="J36" s="61">
        <v>2</v>
      </c>
      <c r="K36" s="61">
        <v>0</v>
      </c>
      <c r="L36" s="61"/>
      <c r="M36" s="61">
        <v>645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217</v>
      </c>
      <c r="E42" s="55">
        <f t="shared" si="0"/>
        <v>23</v>
      </c>
      <c r="F42" s="55">
        <f t="shared" si="0"/>
        <v>2</v>
      </c>
      <c r="G42" s="55">
        <f t="shared" si="0"/>
        <v>0</v>
      </c>
      <c r="H42" s="55">
        <f t="shared" si="0"/>
        <v>1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243</v>
      </c>
    </row>
    <row r="43" spans="2:13" ht="16.5" customHeight="1" x14ac:dyDescent="0.2">
      <c r="B43" s="51" t="s">
        <v>9</v>
      </c>
      <c r="C43" s="9"/>
      <c r="D43" s="55">
        <f t="shared" si="0"/>
        <v>271</v>
      </c>
      <c r="E43" s="55">
        <f t="shared" si="0"/>
        <v>22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293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99</v>
      </c>
      <c r="E44" s="55">
        <f t="shared" si="0"/>
        <v>24</v>
      </c>
      <c r="F44" s="55">
        <f t="shared" si="0"/>
        <v>0</v>
      </c>
      <c r="G44" s="55">
        <f t="shared" si="0"/>
        <v>2</v>
      </c>
      <c r="H44" s="55">
        <f t="shared" si="0"/>
        <v>0</v>
      </c>
      <c r="I44" s="55">
        <f t="shared" si="0"/>
        <v>0</v>
      </c>
      <c r="J44" s="55">
        <f t="shared" si="0"/>
        <v>0</v>
      </c>
      <c r="K44" s="55">
        <f t="shared" si="0"/>
        <v>0</v>
      </c>
      <c r="L44" s="55"/>
      <c r="M44" s="55">
        <f t="shared" si="1"/>
        <v>125</v>
      </c>
    </row>
    <row r="45" spans="2:13" s="8" customFormat="1" ht="16.5" customHeight="1" x14ac:dyDescent="0.2">
      <c r="B45" s="51" t="s">
        <v>21</v>
      </c>
      <c r="C45" s="9"/>
      <c r="D45" s="55">
        <f t="shared" si="0"/>
        <v>300</v>
      </c>
      <c r="E45" s="55">
        <f t="shared" si="0"/>
        <v>336</v>
      </c>
      <c r="F45" s="55">
        <f t="shared" si="0"/>
        <v>50</v>
      </c>
      <c r="G45" s="55">
        <f t="shared" si="0"/>
        <v>22</v>
      </c>
      <c r="H45" s="55">
        <f t="shared" si="0"/>
        <v>8</v>
      </c>
      <c r="I45" s="55">
        <f t="shared" si="0"/>
        <v>5</v>
      </c>
      <c r="J45" s="55">
        <f t="shared" si="0"/>
        <v>0</v>
      </c>
      <c r="K45" s="55">
        <f t="shared" si="0"/>
        <v>1</v>
      </c>
      <c r="L45" s="55"/>
      <c r="M45" s="55">
        <f t="shared" si="1"/>
        <v>722</v>
      </c>
    </row>
    <row r="46" spans="2:13" ht="16.5" customHeight="1" x14ac:dyDescent="0.2">
      <c r="B46" s="51" t="s">
        <v>16</v>
      </c>
      <c r="C46" s="9"/>
      <c r="D46" s="55">
        <f t="shared" si="0"/>
        <v>7</v>
      </c>
      <c r="E46" s="55">
        <f t="shared" si="0"/>
        <v>27</v>
      </c>
      <c r="F46" s="55">
        <f t="shared" si="0"/>
        <v>6</v>
      </c>
      <c r="G46" s="55">
        <f t="shared" si="0"/>
        <v>5</v>
      </c>
      <c r="H46" s="55">
        <f t="shared" si="0"/>
        <v>1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46</v>
      </c>
    </row>
    <row r="47" spans="2:13" ht="16.5" customHeight="1" x14ac:dyDescent="0.2">
      <c r="B47" s="51" t="s">
        <v>14</v>
      </c>
      <c r="C47" s="9"/>
      <c r="D47" s="55">
        <f t="shared" si="0"/>
        <v>6</v>
      </c>
      <c r="E47" s="55">
        <f t="shared" si="0"/>
        <v>22</v>
      </c>
      <c r="F47" s="55">
        <f t="shared" si="0"/>
        <v>11</v>
      </c>
      <c r="G47" s="55">
        <f t="shared" si="0"/>
        <v>1</v>
      </c>
      <c r="H47" s="55">
        <f t="shared" si="0"/>
        <v>1</v>
      </c>
      <c r="I47" s="55">
        <f t="shared" si="0"/>
        <v>1</v>
      </c>
      <c r="J47" s="55">
        <f t="shared" si="0"/>
        <v>1</v>
      </c>
      <c r="K47" s="55">
        <f t="shared" si="0"/>
        <v>0</v>
      </c>
      <c r="L47" s="55"/>
      <c r="M47" s="55">
        <f t="shared" si="1"/>
        <v>43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5</v>
      </c>
      <c r="E48" s="55">
        <f t="shared" si="0"/>
        <v>117</v>
      </c>
      <c r="F48" s="55">
        <f t="shared" si="0"/>
        <v>104</v>
      </c>
      <c r="G48" s="55">
        <f t="shared" si="0"/>
        <v>60</v>
      </c>
      <c r="H48" s="55">
        <f t="shared" si="0"/>
        <v>21</v>
      </c>
      <c r="I48" s="55">
        <f t="shared" si="0"/>
        <v>9</v>
      </c>
      <c r="J48" s="55">
        <f t="shared" si="0"/>
        <v>3</v>
      </c>
      <c r="K48" s="55">
        <f t="shared" si="0"/>
        <v>1</v>
      </c>
      <c r="L48" s="55"/>
      <c r="M48" s="55">
        <f t="shared" si="1"/>
        <v>320</v>
      </c>
    </row>
    <row r="49" spans="2:13" ht="16.5" customHeight="1" x14ac:dyDescent="0.2">
      <c r="B49" s="51" t="s">
        <v>11</v>
      </c>
      <c r="C49" s="9"/>
      <c r="D49" s="55">
        <f t="shared" si="0"/>
        <v>31</v>
      </c>
      <c r="E49" s="55">
        <f t="shared" si="0"/>
        <v>195</v>
      </c>
      <c r="F49" s="55">
        <f t="shared" si="0"/>
        <v>118</v>
      </c>
      <c r="G49" s="55">
        <f t="shared" si="0"/>
        <v>42</v>
      </c>
      <c r="H49" s="55">
        <f t="shared" si="0"/>
        <v>26</v>
      </c>
      <c r="I49" s="55">
        <f t="shared" si="0"/>
        <v>4</v>
      </c>
      <c r="J49" s="55">
        <f t="shared" si="0"/>
        <v>1</v>
      </c>
      <c r="K49" s="55">
        <f t="shared" si="0"/>
        <v>0</v>
      </c>
      <c r="L49" s="55"/>
      <c r="M49" s="55">
        <f t="shared" si="1"/>
        <v>417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0</v>
      </c>
      <c r="F50" s="55">
        <f t="shared" si="0"/>
        <v>4</v>
      </c>
      <c r="G50" s="55">
        <f t="shared" si="0"/>
        <v>3</v>
      </c>
      <c r="H50" s="55">
        <f t="shared" si="0"/>
        <v>2</v>
      </c>
      <c r="I50" s="55">
        <f t="shared" si="0"/>
        <v>1</v>
      </c>
      <c r="J50" s="55">
        <f t="shared" si="0"/>
        <v>1</v>
      </c>
      <c r="K50" s="55">
        <f t="shared" si="0"/>
        <v>0</v>
      </c>
      <c r="L50" s="55"/>
      <c r="M50" s="55">
        <f t="shared" si="1"/>
        <v>11</v>
      </c>
    </row>
    <row r="51" spans="2:13" ht="22.5" customHeight="1" x14ac:dyDescent="0.2">
      <c r="B51" s="60" t="s">
        <v>26</v>
      </c>
      <c r="C51" s="56"/>
      <c r="D51" s="61">
        <f t="shared" si="0"/>
        <v>936</v>
      </c>
      <c r="E51" s="61">
        <f t="shared" si="0"/>
        <v>766</v>
      </c>
      <c r="F51" s="61">
        <f t="shared" si="0"/>
        <v>295</v>
      </c>
      <c r="G51" s="61">
        <f t="shared" si="0"/>
        <v>135</v>
      </c>
      <c r="H51" s="61">
        <f t="shared" si="0"/>
        <v>60</v>
      </c>
      <c r="I51" s="61">
        <f t="shared" si="0"/>
        <v>20</v>
      </c>
      <c r="J51" s="61">
        <f t="shared" si="0"/>
        <v>6</v>
      </c>
      <c r="K51" s="61">
        <f t="shared" si="0"/>
        <v>2</v>
      </c>
      <c r="L51" s="61"/>
      <c r="M51" s="61">
        <f t="shared" si="1"/>
        <v>2220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39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77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147</v>
      </c>
      <c r="E12" s="55">
        <v>13</v>
      </c>
      <c r="F12" s="55">
        <v>4</v>
      </c>
      <c r="G12" s="55">
        <v>0</v>
      </c>
      <c r="H12" s="55">
        <v>1</v>
      </c>
      <c r="I12" s="55">
        <v>0</v>
      </c>
      <c r="J12" s="55">
        <v>0</v>
      </c>
      <c r="K12" s="55">
        <v>0</v>
      </c>
      <c r="L12" s="55"/>
      <c r="M12" s="55">
        <v>165</v>
      </c>
    </row>
    <row r="13" spans="1:13" ht="16.5" customHeight="1" x14ac:dyDescent="0.2">
      <c r="B13" s="51" t="s">
        <v>9</v>
      </c>
      <c r="C13" s="9"/>
      <c r="D13" s="55">
        <v>201</v>
      </c>
      <c r="E13" s="55">
        <v>19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220</v>
      </c>
    </row>
    <row r="14" spans="1:13" s="8" customFormat="1" ht="16.5" customHeight="1" x14ac:dyDescent="0.2">
      <c r="B14" s="51" t="s">
        <v>13</v>
      </c>
      <c r="C14" s="9"/>
      <c r="D14" s="55">
        <v>65</v>
      </c>
      <c r="E14" s="55">
        <v>11</v>
      </c>
      <c r="F14" s="55">
        <v>2</v>
      </c>
      <c r="G14" s="55">
        <v>0</v>
      </c>
      <c r="H14" s="55">
        <v>2</v>
      </c>
      <c r="I14" s="55">
        <v>1</v>
      </c>
      <c r="J14" s="55">
        <v>0</v>
      </c>
      <c r="K14" s="55">
        <v>0</v>
      </c>
      <c r="L14" s="55"/>
      <c r="M14" s="55">
        <v>81</v>
      </c>
    </row>
    <row r="15" spans="1:13" s="8" customFormat="1" ht="16.5" customHeight="1" x14ac:dyDescent="0.2">
      <c r="B15" s="51" t="s">
        <v>15</v>
      </c>
      <c r="C15" s="9"/>
      <c r="D15" s="55">
        <v>176</v>
      </c>
      <c r="E15" s="55">
        <v>187</v>
      </c>
      <c r="F15" s="55">
        <v>32</v>
      </c>
      <c r="G15" s="55">
        <v>9</v>
      </c>
      <c r="H15" s="55">
        <v>4</v>
      </c>
      <c r="I15" s="55">
        <v>2</v>
      </c>
      <c r="J15" s="55">
        <v>1</v>
      </c>
      <c r="K15" s="55">
        <v>0</v>
      </c>
      <c r="L15" s="55"/>
      <c r="M15" s="55">
        <v>411</v>
      </c>
    </row>
    <row r="16" spans="1:13" ht="16.5" customHeight="1" x14ac:dyDescent="0.2">
      <c r="B16" s="51" t="s">
        <v>16</v>
      </c>
      <c r="C16" s="9"/>
      <c r="D16" s="55">
        <v>4</v>
      </c>
      <c r="E16" s="55">
        <v>17</v>
      </c>
      <c r="F16" s="55">
        <v>7</v>
      </c>
      <c r="G16" s="55">
        <v>3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31</v>
      </c>
    </row>
    <row r="17" spans="2:13" ht="16.5" customHeight="1" x14ac:dyDescent="0.2">
      <c r="B17" s="51" t="s">
        <v>14</v>
      </c>
      <c r="C17" s="9"/>
      <c r="D17" s="55">
        <v>5</v>
      </c>
      <c r="E17" s="55">
        <v>12</v>
      </c>
      <c r="F17" s="55">
        <v>12</v>
      </c>
      <c r="G17" s="55">
        <v>2</v>
      </c>
      <c r="H17" s="55">
        <v>3</v>
      </c>
      <c r="I17" s="55">
        <v>1</v>
      </c>
      <c r="J17" s="55">
        <v>0</v>
      </c>
      <c r="K17" s="55">
        <v>0</v>
      </c>
      <c r="L17" s="55"/>
      <c r="M17" s="55">
        <v>35</v>
      </c>
    </row>
    <row r="18" spans="2:13" s="8" customFormat="1" ht="16.5" customHeight="1" x14ac:dyDescent="0.2">
      <c r="B18" s="51" t="s">
        <v>10</v>
      </c>
      <c r="C18" s="9"/>
      <c r="D18" s="55">
        <v>2</v>
      </c>
      <c r="E18" s="55">
        <v>75</v>
      </c>
      <c r="F18" s="55">
        <v>87</v>
      </c>
      <c r="G18" s="55">
        <v>46</v>
      </c>
      <c r="H18" s="55">
        <v>14</v>
      </c>
      <c r="I18" s="55">
        <v>3</v>
      </c>
      <c r="J18" s="55">
        <v>3</v>
      </c>
      <c r="K18" s="55">
        <v>0</v>
      </c>
      <c r="L18" s="55"/>
      <c r="M18" s="55">
        <v>230</v>
      </c>
    </row>
    <row r="19" spans="2:13" ht="16.5" customHeight="1" x14ac:dyDescent="0.2">
      <c r="B19" s="51" t="s">
        <v>11</v>
      </c>
      <c r="C19" s="9"/>
      <c r="D19" s="55">
        <v>16</v>
      </c>
      <c r="E19" s="55">
        <v>135</v>
      </c>
      <c r="F19" s="55">
        <v>103</v>
      </c>
      <c r="G19" s="55">
        <v>35</v>
      </c>
      <c r="H19" s="55">
        <v>10</v>
      </c>
      <c r="I19" s="55">
        <v>3</v>
      </c>
      <c r="J19" s="55">
        <v>0</v>
      </c>
      <c r="K19" s="55">
        <v>0</v>
      </c>
      <c r="L19" s="55"/>
      <c r="M19" s="55">
        <v>302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0</v>
      </c>
      <c r="F20" s="55">
        <v>1</v>
      </c>
      <c r="G20" s="55">
        <v>3</v>
      </c>
      <c r="H20" s="55">
        <v>2</v>
      </c>
      <c r="I20" s="55">
        <v>0</v>
      </c>
      <c r="J20" s="55">
        <v>3</v>
      </c>
      <c r="K20" s="55">
        <v>1</v>
      </c>
      <c r="L20" s="55"/>
      <c r="M20" s="55">
        <v>10</v>
      </c>
    </row>
    <row r="21" spans="2:13" ht="22.5" customHeight="1" x14ac:dyDescent="0.2">
      <c r="B21" s="60" t="s">
        <v>26</v>
      </c>
      <c r="C21" s="56"/>
      <c r="D21" s="61">
        <v>616</v>
      </c>
      <c r="E21" s="61">
        <v>469</v>
      </c>
      <c r="F21" s="61">
        <v>248</v>
      </c>
      <c r="G21" s="61">
        <v>98</v>
      </c>
      <c r="H21" s="61">
        <v>36</v>
      </c>
      <c r="I21" s="61">
        <v>10</v>
      </c>
      <c r="J21" s="61">
        <v>7</v>
      </c>
      <c r="K21" s="61">
        <v>1</v>
      </c>
      <c r="L21" s="61"/>
      <c r="M21" s="61">
        <v>1485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43</v>
      </c>
      <c r="E27" s="55">
        <v>12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55</v>
      </c>
    </row>
    <row r="28" spans="2:13" ht="16.5" customHeight="1" x14ac:dyDescent="0.2">
      <c r="B28" s="51" t="s">
        <v>9</v>
      </c>
      <c r="C28" s="9"/>
      <c r="D28" s="55">
        <v>101</v>
      </c>
      <c r="E28" s="55">
        <v>10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111</v>
      </c>
    </row>
    <row r="29" spans="2:13" s="8" customFormat="1" ht="16.5" customHeight="1" x14ac:dyDescent="0.2">
      <c r="B29" s="51" t="s">
        <v>13</v>
      </c>
      <c r="C29" s="9"/>
      <c r="D29" s="55">
        <v>27</v>
      </c>
      <c r="E29" s="55">
        <v>6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5">
        <v>0</v>
      </c>
      <c r="L29" s="55"/>
      <c r="M29" s="55">
        <v>34</v>
      </c>
    </row>
    <row r="30" spans="2:13" s="8" customFormat="1" ht="16.5" customHeight="1" x14ac:dyDescent="0.2">
      <c r="B30" s="51" t="s">
        <v>15</v>
      </c>
      <c r="C30" s="9"/>
      <c r="D30" s="55">
        <v>125</v>
      </c>
      <c r="E30" s="55">
        <v>136</v>
      </c>
      <c r="F30" s="55">
        <v>24</v>
      </c>
      <c r="G30" s="55">
        <v>5</v>
      </c>
      <c r="H30" s="55">
        <v>5</v>
      </c>
      <c r="I30" s="55">
        <v>0</v>
      </c>
      <c r="J30" s="55">
        <v>0</v>
      </c>
      <c r="K30" s="55">
        <v>0</v>
      </c>
      <c r="L30" s="55"/>
      <c r="M30" s="55">
        <v>295</v>
      </c>
    </row>
    <row r="31" spans="2:13" ht="16.5" customHeight="1" x14ac:dyDescent="0.2">
      <c r="B31" s="51" t="s">
        <v>16</v>
      </c>
      <c r="C31" s="9"/>
      <c r="D31" s="55">
        <v>5</v>
      </c>
      <c r="E31" s="55">
        <v>5</v>
      </c>
      <c r="F31" s="55">
        <v>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11</v>
      </c>
    </row>
    <row r="32" spans="2:13" ht="16.5" customHeight="1" x14ac:dyDescent="0.2">
      <c r="B32" s="51" t="s">
        <v>14</v>
      </c>
      <c r="C32" s="9"/>
      <c r="D32" s="55">
        <v>7</v>
      </c>
      <c r="E32" s="55">
        <v>5</v>
      </c>
      <c r="F32" s="55">
        <v>1</v>
      </c>
      <c r="G32" s="55">
        <v>3</v>
      </c>
      <c r="H32" s="55">
        <v>0</v>
      </c>
      <c r="I32" s="55">
        <v>1</v>
      </c>
      <c r="J32" s="55">
        <v>0</v>
      </c>
      <c r="K32" s="55">
        <v>0</v>
      </c>
      <c r="L32" s="55"/>
      <c r="M32" s="55">
        <v>17</v>
      </c>
    </row>
    <row r="33" spans="2:13" s="8" customFormat="1" ht="16.5" customHeight="1" x14ac:dyDescent="0.2">
      <c r="B33" s="51" t="s">
        <v>10</v>
      </c>
      <c r="C33" s="9"/>
      <c r="D33" s="55">
        <v>4</v>
      </c>
      <c r="E33" s="55">
        <v>32</v>
      </c>
      <c r="F33" s="55">
        <v>24</v>
      </c>
      <c r="G33" s="55">
        <v>12</v>
      </c>
      <c r="H33" s="55">
        <v>4</v>
      </c>
      <c r="I33" s="55">
        <v>2</v>
      </c>
      <c r="J33" s="55">
        <v>2</v>
      </c>
      <c r="K33" s="55">
        <v>0</v>
      </c>
      <c r="L33" s="55"/>
      <c r="M33" s="55">
        <v>80</v>
      </c>
    </row>
    <row r="34" spans="2:13" ht="16.5" customHeight="1" x14ac:dyDescent="0.2">
      <c r="B34" s="51" t="s">
        <v>11</v>
      </c>
      <c r="C34" s="9"/>
      <c r="D34" s="55">
        <v>3</v>
      </c>
      <c r="E34" s="55">
        <v>52</v>
      </c>
      <c r="F34" s="55">
        <v>23</v>
      </c>
      <c r="G34" s="55">
        <v>11</v>
      </c>
      <c r="H34" s="55">
        <v>10</v>
      </c>
      <c r="I34" s="55">
        <v>2</v>
      </c>
      <c r="J34" s="55">
        <v>0</v>
      </c>
      <c r="K34" s="55">
        <v>0</v>
      </c>
      <c r="L34" s="55"/>
      <c r="M34" s="55">
        <v>101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0</v>
      </c>
      <c r="F35" s="55">
        <v>3</v>
      </c>
      <c r="G35" s="55">
        <v>4</v>
      </c>
      <c r="H35" s="55">
        <v>0</v>
      </c>
      <c r="I35" s="55">
        <v>1</v>
      </c>
      <c r="J35" s="55">
        <v>0</v>
      </c>
      <c r="K35" s="55">
        <v>0</v>
      </c>
      <c r="L35" s="55"/>
      <c r="M35" s="55">
        <v>8</v>
      </c>
    </row>
    <row r="36" spans="2:13" ht="22.5" customHeight="1" x14ac:dyDescent="0.2">
      <c r="B36" s="60" t="s">
        <v>26</v>
      </c>
      <c r="C36" s="56"/>
      <c r="D36" s="61">
        <v>315</v>
      </c>
      <c r="E36" s="61">
        <v>258</v>
      </c>
      <c r="F36" s="61">
        <v>76</v>
      </c>
      <c r="G36" s="61">
        <v>35</v>
      </c>
      <c r="H36" s="61">
        <v>20</v>
      </c>
      <c r="I36" s="61">
        <v>6</v>
      </c>
      <c r="J36" s="61">
        <v>2</v>
      </c>
      <c r="K36" s="61">
        <v>0</v>
      </c>
      <c r="L36" s="61"/>
      <c r="M36" s="61">
        <v>712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190</v>
      </c>
      <c r="E42" s="55">
        <f t="shared" si="0"/>
        <v>25</v>
      </c>
      <c r="F42" s="55">
        <f t="shared" si="0"/>
        <v>4</v>
      </c>
      <c r="G42" s="55">
        <f t="shared" si="0"/>
        <v>0</v>
      </c>
      <c r="H42" s="55">
        <f t="shared" si="0"/>
        <v>1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220</v>
      </c>
    </row>
    <row r="43" spans="2:13" ht="16.5" customHeight="1" x14ac:dyDescent="0.2">
      <c r="B43" s="51" t="s">
        <v>9</v>
      </c>
      <c r="C43" s="9"/>
      <c r="D43" s="55">
        <f t="shared" si="0"/>
        <v>302</v>
      </c>
      <c r="E43" s="55">
        <f t="shared" si="0"/>
        <v>29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331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92</v>
      </c>
      <c r="E44" s="55">
        <f t="shared" si="0"/>
        <v>17</v>
      </c>
      <c r="F44" s="55">
        <f t="shared" si="0"/>
        <v>2</v>
      </c>
      <c r="G44" s="55">
        <f t="shared" si="0"/>
        <v>0</v>
      </c>
      <c r="H44" s="55">
        <f t="shared" si="0"/>
        <v>3</v>
      </c>
      <c r="I44" s="55">
        <f t="shared" si="0"/>
        <v>1</v>
      </c>
      <c r="J44" s="55">
        <f t="shared" si="0"/>
        <v>0</v>
      </c>
      <c r="K44" s="55">
        <f t="shared" si="0"/>
        <v>0</v>
      </c>
      <c r="L44" s="55"/>
      <c r="M44" s="55">
        <f t="shared" si="1"/>
        <v>115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301</v>
      </c>
      <c r="E45" s="55">
        <f t="shared" si="0"/>
        <v>323</v>
      </c>
      <c r="F45" s="55">
        <f t="shared" si="0"/>
        <v>56</v>
      </c>
      <c r="G45" s="55">
        <f t="shared" si="0"/>
        <v>14</v>
      </c>
      <c r="H45" s="55">
        <f t="shared" si="0"/>
        <v>9</v>
      </c>
      <c r="I45" s="55">
        <f t="shared" si="0"/>
        <v>2</v>
      </c>
      <c r="J45" s="55">
        <f t="shared" si="0"/>
        <v>1</v>
      </c>
      <c r="K45" s="55">
        <f t="shared" si="0"/>
        <v>0</v>
      </c>
      <c r="L45" s="55"/>
      <c r="M45" s="55">
        <f t="shared" si="1"/>
        <v>706</v>
      </c>
    </row>
    <row r="46" spans="2:13" ht="16.5" customHeight="1" x14ac:dyDescent="0.2">
      <c r="B46" s="51" t="s">
        <v>16</v>
      </c>
      <c r="C46" s="9"/>
      <c r="D46" s="55">
        <f t="shared" si="0"/>
        <v>9</v>
      </c>
      <c r="E46" s="55">
        <f t="shared" si="0"/>
        <v>22</v>
      </c>
      <c r="F46" s="55">
        <f t="shared" si="0"/>
        <v>8</v>
      </c>
      <c r="G46" s="55">
        <f t="shared" si="0"/>
        <v>3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42</v>
      </c>
    </row>
    <row r="47" spans="2:13" ht="16.5" customHeight="1" x14ac:dyDescent="0.2">
      <c r="B47" s="51" t="s">
        <v>14</v>
      </c>
      <c r="C47" s="9"/>
      <c r="D47" s="55">
        <f t="shared" si="0"/>
        <v>12</v>
      </c>
      <c r="E47" s="55">
        <f t="shared" si="0"/>
        <v>17</v>
      </c>
      <c r="F47" s="55">
        <f t="shared" si="0"/>
        <v>13</v>
      </c>
      <c r="G47" s="55">
        <f t="shared" si="0"/>
        <v>5</v>
      </c>
      <c r="H47" s="55">
        <f t="shared" si="0"/>
        <v>3</v>
      </c>
      <c r="I47" s="55">
        <f t="shared" si="0"/>
        <v>2</v>
      </c>
      <c r="J47" s="55">
        <f t="shared" si="0"/>
        <v>0</v>
      </c>
      <c r="K47" s="55">
        <f t="shared" si="0"/>
        <v>0</v>
      </c>
      <c r="L47" s="55"/>
      <c r="M47" s="55">
        <f t="shared" si="1"/>
        <v>52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6</v>
      </c>
      <c r="E48" s="55">
        <f t="shared" si="0"/>
        <v>107</v>
      </c>
      <c r="F48" s="55">
        <f t="shared" si="0"/>
        <v>111</v>
      </c>
      <c r="G48" s="55">
        <f t="shared" si="0"/>
        <v>58</v>
      </c>
      <c r="H48" s="55">
        <f t="shared" si="0"/>
        <v>18</v>
      </c>
      <c r="I48" s="55">
        <f t="shared" si="0"/>
        <v>5</v>
      </c>
      <c r="J48" s="55">
        <f t="shared" si="0"/>
        <v>5</v>
      </c>
      <c r="K48" s="55">
        <f t="shared" si="0"/>
        <v>0</v>
      </c>
      <c r="L48" s="55"/>
      <c r="M48" s="55">
        <f t="shared" si="1"/>
        <v>310</v>
      </c>
    </row>
    <row r="49" spans="2:13" ht="16.5" customHeight="1" x14ac:dyDescent="0.2">
      <c r="B49" s="51" t="s">
        <v>11</v>
      </c>
      <c r="C49" s="9"/>
      <c r="D49" s="55">
        <f t="shared" si="0"/>
        <v>19</v>
      </c>
      <c r="E49" s="55">
        <f t="shared" si="0"/>
        <v>187</v>
      </c>
      <c r="F49" s="55">
        <f t="shared" si="0"/>
        <v>126</v>
      </c>
      <c r="G49" s="55">
        <f t="shared" si="0"/>
        <v>46</v>
      </c>
      <c r="H49" s="55">
        <f t="shared" si="0"/>
        <v>20</v>
      </c>
      <c r="I49" s="55">
        <f t="shared" si="0"/>
        <v>5</v>
      </c>
      <c r="J49" s="55">
        <f t="shared" si="0"/>
        <v>0</v>
      </c>
      <c r="K49" s="55">
        <f t="shared" si="0"/>
        <v>0</v>
      </c>
      <c r="L49" s="55"/>
      <c r="M49" s="55">
        <f t="shared" si="1"/>
        <v>403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0</v>
      </c>
      <c r="F50" s="55">
        <f t="shared" si="0"/>
        <v>4</v>
      </c>
      <c r="G50" s="55">
        <f t="shared" si="0"/>
        <v>7</v>
      </c>
      <c r="H50" s="55">
        <f t="shared" si="0"/>
        <v>2</v>
      </c>
      <c r="I50" s="55">
        <f t="shared" si="0"/>
        <v>1</v>
      </c>
      <c r="J50" s="55">
        <f t="shared" si="0"/>
        <v>3</v>
      </c>
      <c r="K50" s="55">
        <f t="shared" si="0"/>
        <v>1</v>
      </c>
      <c r="L50" s="55"/>
      <c r="M50" s="55">
        <f t="shared" si="1"/>
        <v>18</v>
      </c>
    </row>
    <row r="51" spans="2:13" ht="22.5" customHeight="1" x14ac:dyDescent="0.2">
      <c r="B51" s="60" t="s">
        <v>26</v>
      </c>
      <c r="C51" s="56"/>
      <c r="D51" s="61">
        <f t="shared" si="0"/>
        <v>931</v>
      </c>
      <c r="E51" s="61">
        <f t="shared" si="0"/>
        <v>727</v>
      </c>
      <c r="F51" s="61">
        <f t="shared" si="0"/>
        <v>324</v>
      </c>
      <c r="G51" s="61">
        <f t="shared" si="0"/>
        <v>133</v>
      </c>
      <c r="H51" s="61">
        <f t="shared" si="0"/>
        <v>56</v>
      </c>
      <c r="I51" s="61">
        <f t="shared" si="0"/>
        <v>16</v>
      </c>
      <c r="J51" s="61">
        <f t="shared" si="0"/>
        <v>9</v>
      </c>
      <c r="K51" s="61">
        <f t="shared" si="0"/>
        <v>1</v>
      </c>
      <c r="L51" s="61"/>
      <c r="M51" s="61">
        <f t="shared" si="1"/>
        <v>2197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76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122</v>
      </c>
      <c r="E12" s="55">
        <v>9</v>
      </c>
      <c r="F12" s="55">
        <v>2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134</v>
      </c>
    </row>
    <row r="13" spans="1:13" ht="16.5" customHeight="1" x14ac:dyDescent="0.2">
      <c r="B13" s="51" t="s">
        <v>9</v>
      </c>
      <c r="C13" s="9"/>
      <c r="D13" s="55">
        <v>201</v>
      </c>
      <c r="E13" s="55">
        <v>21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222</v>
      </c>
    </row>
    <row r="14" spans="1:13" s="8" customFormat="1" ht="16.5" customHeight="1" x14ac:dyDescent="0.2">
      <c r="B14" s="51" t="s">
        <v>13</v>
      </c>
      <c r="C14" s="9"/>
      <c r="D14" s="55">
        <v>48</v>
      </c>
      <c r="E14" s="55">
        <v>17</v>
      </c>
      <c r="F14" s="55">
        <v>3</v>
      </c>
      <c r="G14" s="55">
        <v>2</v>
      </c>
      <c r="H14" s="55">
        <v>1</v>
      </c>
      <c r="I14" s="55">
        <v>2</v>
      </c>
      <c r="J14" s="55">
        <v>0</v>
      </c>
      <c r="K14" s="55">
        <v>0</v>
      </c>
      <c r="L14" s="55"/>
      <c r="M14" s="55">
        <v>73</v>
      </c>
    </row>
    <row r="15" spans="1:13" s="8" customFormat="1" ht="16.5" customHeight="1" x14ac:dyDescent="0.2">
      <c r="B15" s="51" t="s">
        <v>15</v>
      </c>
      <c r="C15" s="9"/>
      <c r="D15" s="55">
        <v>153</v>
      </c>
      <c r="E15" s="55">
        <v>160</v>
      </c>
      <c r="F15" s="55">
        <v>43</v>
      </c>
      <c r="G15" s="55">
        <v>6</v>
      </c>
      <c r="H15" s="55">
        <v>3</v>
      </c>
      <c r="I15" s="55">
        <v>2</v>
      </c>
      <c r="J15" s="55">
        <v>1</v>
      </c>
      <c r="K15" s="55">
        <v>0</v>
      </c>
      <c r="L15" s="55"/>
      <c r="M15" s="55">
        <v>368</v>
      </c>
    </row>
    <row r="16" spans="1:13" ht="16.5" customHeight="1" x14ac:dyDescent="0.2">
      <c r="B16" s="51" t="s">
        <v>16</v>
      </c>
      <c r="C16" s="9"/>
      <c r="D16" s="55">
        <v>3</v>
      </c>
      <c r="E16" s="55">
        <v>12</v>
      </c>
      <c r="F16" s="55">
        <v>7</v>
      </c>
      <c r="G16" s="55">
        <v>2</v>
      </c>
      <c r="H16" s="55">
        <v>1</v>
      </c>
      <c r="I16" s="55">
        <v>0</v>
      </c>
      <c r="J16" s="55">
        <v>0</v>
      </c>
      <c r="K16" s="55">
        <v>0</v>
      </c>
      <c r="L16" s="55"/>
      <c r="M16" s="55">
        <v>25</v>
      </c>
    </row>
    <row r="17" spans="2:13" ht="16.5" customHeight="1" x14ac:dyDescent="0.2">
      <c r="B17" s="51" t="s">
        <v>14</v>
      </c>
      <c r="C17" s="9"/>
      <c r="D17" s="55">
        <v>5</v>
      </c>
      <c r="E17" s="55">
        <v>23</v>
      </c>
      <c r="F17" s="55">
        <v>18</v>
      </c>
      <c r="G17" s="55">
        <v>7</v>
      </c>
      <c r="H17" s="55">
        <v>3</v>
      </c>
      <c r="I17" s="55">
        <v>5</v>
      </c>
      <c r="J17" s="55">
        <v>2</v>
      </c>
      <c r="K17" s="55">
        <v>0</v>
      </c>
      <c r="L17" s="55"/>
      <c r="M17" s="55">
        <v>63</v>
      </c>
    </row>
    <row r="18" spans="2:13" s="8" customFormat="1" ht="16.5" customHeight="1" x14ac:dyDescent="0.2">
      <c r="B18" s="51" t="s">
        <v>10</v>
      </c>
      <c r="C18" s="9"/>
      <c r="D18" s="55">
        <v>1</v>
      </c>
      <c r="E18" s="55">
        <v>63</v>
      </c>
      <c r="F18" s="55">
        <v>84</v>
      </c>
      <c r="G18" s="55">
        <v>49</v>
      </c>
      <c r="H18" s="55">
        <v>11</v>
      </c>
      <c r="I18" s="55">
        <v>5</v>
      </c>
      <c r="J18" s="55">
        <v>2</v>
      </c>
      <c r="K18" s="55">
        <v>0</v>
      </c>
      <c r="L18" s="55"/>
      <c r="M18" s="55">
        <v>215</v>
      </c>
    </row>
    <row r="19" spans="2:13" ht="16.5" customHeight="1" x14ac:dyDescent="0.2">
      <c r="B19" s="51" t="s">
        <v>11</v>
      </c>
      <c r="C19" s="9"/>
      <c r="D19" s="55">
        <v>15</v>
      </c>
      <c r="E19" s="55">
        <v>129</v>
      </c>
      <c r="F19" s="55">
        <v>111</v>
      </c>
      <c r="G19" s="55">
        <v>31</v>
      </c>
      <c r="H19" s="55">
        <v>9</v>
      </c>
      <c r="I19" s="55">
        <v>2</v>
      </c>
      <c r="J19" s="55">
        <v>0</v>
      </c>
      <c r="K19" s="55">
        <v>0</v>
      </c>
      <c r="L19" s="55"/>
      <c r="M19" s="55">
        <v>297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0</v>
      </c>
      <c r="F20" s="55">
        <v>2</v>
      </c>
      <c r="G20" s="55">
        <v>4</v>
      </c>
      <c r="H20" s="55">
        <v>0</v>
      </c>
      <c r="I20" s="55">
        <v>1</v>
      </c>
      <c r="J20" s="55">
        <v>2</v>
      </c>
      <c r="K20" s="55">
        <v>2</v>
      </c>
      <c r="L20" s="55"/>
      <c r="M20" s="55">
        <v>11</v>
      </c>
    </row>
    <row r="21" spans="2:13" ht="22.5" customHeight="1" x14ac:dyDescent="0.2">
      <c r="B21" s="60" t="s">
        <v>26</v>
      </c>
      <c r="C21" s="56"/>
      <c r="D21" s="61">
        <v>548</v>
      </c>
      <c r="E21" s="61">
        <v>434</v>
      </c>
      <c r="F21" s="61">
        <v>270</v>
      </c>
      <c r="G21" s="61">
        <v>102</v>
      </c>
      <c r="H21" s="61">
        <v>28</v>
      </c>
      <c r="I21" s="61">
        <v>17</v>
      </c>
      <c r="J21" s="61">
        <v>7</v>
      </c>
      <c r="K21" s="61">
        <v>2</v>
      </c>
      <c r="L21" s="61"/>
      <c r="M21" s="61">
        <v>1408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47</v>
      </c>
      <c r="E27" s="55">
        <v>7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54</v>
      </c>
    </row>
    <row r="28" spans="2:13" ht="16.5" customHeight="1" x14ac:dyDescent="0.2">
      <c r="B28" s="51" t="s">
        <v>9</v>
      </c>
      <c r="C28" s="9"/>
      <c r="D28" s="55">
        <v>126</v>
      </c>
      <c r="E28" s="55">
        <v>16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142</v>
      </c>
    </row>
    <row r="29" spans="2:13" s="8" customFormat="1" ht="16.5" customHeight="1" x14ac:dyDescent="0.2">
      <c r="B29" s="51" t="s">
        <v>13</v>
      </c>
      <c r="C29" s="9"/>
      <c r="D29" s="55">
        <v>23</v>
      </c>
      <c r="E29" s="55">
        <v>10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34</v>
      </c>
    </row>
    <row r="30" spans="2:13" s="8" customFormat="1" ht="16.5" customHeight="1" x14ac:dyDescent="0.2">
      <c r="B30" s="51" t="s">
        <v>15</v>
      </c>
      <c r="C30" s="9"/>
      <c r="D30" s="55">
        <v>118</v>
      </c>
      <c r="E30" s="55">
        <v>129</v>
      </c>
      <c r="F30" s="55">
        <v>13</v>
      </c>
      <c r="G30" s="55">
        <v>3</v>
      </c>
      <c r="H30" s="55">
        <v>6</v>
      </c>
      <c r="I30" s="55">
        <v>0</v>
      </c>
      <c r="J30" s="55">
        <v>0</v>
      </c>
      <c r="K30" s="55">
        <v>0</v>
      </c>
      <c r="L30" s="55"/>
      <c r="M30" s="55">
        <v>269</v>
      </c>
    </row>
    <row r="31" spans="2:13" ht="16.5" customHeight="1" x14ac:dyDescent="0.2">
      <c r="B31" s="51" t="s">
        <v>16</v>
      </c>
      <c r="C31" s="9"/>
      <c r="D31" s="55">
        <v>3</v>
      </c>
      <c r="E31" s="55">
        <v>1</v>
      </c>
      <c r="F31" s="55">
        <v>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5</v>
      </c>
    </row>
    <row r="32" spans="2:13" ht="16.5" customHeight="1" x14ac:dyDescent="0.2">
      <c r="B32" s="51" t="s">
        <v>14</v>
      </c>
      <c r="C32" s="9"/>
      <c r="D32" s="55">
        <v>6</v>
      </c>
      <c r="E32" s="55">
        <v>7</v>
      </c>
      <c r="F32" s="55">
        <v>8</v>
      </c>
      <c r="G32" s="55">
        <v>2</v>
      </c>
      <c r="H32" s="55">
        <v>0</v>
      </c>
      <c r="I32" s="55">
        <v>1</v>
      </c>
      <c r="J32" s="55">
        <v>0</v>
      </c>
      <c r="K32" s="55">
        <v>0</v>
      </c>
      <c r="L32" s="55"/>
      <c r="M32" s="55">
        <v>24</v>
      </c>
    </row>
    <row r="33" spans="2:13" s="8" customFormat="1" ht="16.5" customHeight="1" x14ac:dyDescent="0.2">
      <c r="B33" s="51" t="s">
        <v>10</v>
      </c>
      <c r="C33" s="9"/>
      <c r="D33" s="55">
        <v>1</v>
      </c>
      <c r="E33" s="55">
        <v>32</v>
      </c>
      <c r="F33" s="55">
        <v>22</v>
      </c>
      <c r="G33" s="55">
        <v>11</v>
      </c>
      <c r="H33" s="55">
        <v>3</v>
      </c>
      <c r="I33" s="55">
        <v>3</v>
      </c>
      <c r="J33" s="55">
        <v>2</v>
      </c>
      <c r="K33" s="55">
        <v>0</v>
      </c>
      <c r="L33" s="55"/>
      <c r="M33" s="55">
        <v>74</v>
      </c>
    </row>
    <row r="34" spans="2:13" ht="16.5" customHeight="1" x14ac:dyDescent="0.2">
      <c r="B34" s="51" t="s">
        <v>11</v>
      </c>
      <c r="C34" s="9"/>
      <c r="D34" s="55">
        <v>8</v>
      </c>
      <c r="E34" s="55">
        <v>43</v>
      </c>
      <c r="F34" s="55">
        <v>30</v>
      </c>
      <c r="G34" s="55">
        <v>18</v>
      </c>
      <c r="H34" s="55">
        <v>7</v>
      </c>
      <c r="I34" s="55">
        <v>1</v>
      </c>
      <c r="J34" s="55">
        <v>0</v>
      </c>
      <c r="K34" s="55">
        <v>0</v>
      </c>
      <c r="L34" s="55"/>
      <c r="M34" s="55">
        <v>107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0</v>
      </c>
      <c r="F35" s="55">
        <v>1</v>
      </c>
      <c r="G35" s="55">
        <v>1</v>
      </c>
      <c r="H35" s="55">
        <v>3</v>
      </c>
      <c r="I35" s="55">
        <v>1</v>
      </c>
      <c r="J35" s="55">
        <v>0</v>
      </c>
      <c r="K35" s="55">
        <v>0</v>
      </c>
      <c r="L35" s="55"/>
      <c r="M35" s="55">
        <v>6</v>
      </c>
    </row>
    <row r="36" spans="2:13" ht="22.5" customHeight="1" x14ac:dyDescent="0.2">
      <c r="B36" s="60" t="s">
        <v>26</v>
      </c>
      <c r="C36" s="56"/>
      <c r="D36" s="61">
        <v>332</v>
      </c>
      <c r="E36" s="61">
        <v>245</v>
      </c>
      <c r="F36" s="61">
        <v>76</v>
      </c>
      <c r="G36" s="61">
        <v>35</v>
      </c>
      <c r="H36" s="61">
        <v>19</v>
      </c>
      <c r="I36" s="61">
        <v>6</v>
      </c>
      <c r="J36" s="61">
        <v>2</v>
      </c>
      <c r="K36" s="61">
        <v>0</v>
      </c>
      <c r="L36" s="61"/>
      <c r="M36" s="61">
        <v>715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169</v>
      </c>
      <c r="E42" s="55">
        <f t="shared" si="0"/>
        <v>16</v>
      </c>
      <c r="F42" s="55">
        <f t="shared" si="0"/>
        <v>2</v>
      </c>
      <c r="G42" s="55">
        <f t="shared" si="0"/>
        <v>1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188</v>
      </c>
    </row>
    <row r="43" spans="2:13" ht="16.5" customHeight="1" x14ac:dyDescent="0.2">
      <c r="B43" s="51" t="s">
        <v>9</v>
      </c>
      <c r="C43" s="9"/>
      <c r="D43" s="55">
        <f t="shared" si="0"/>
        <v>327</v>
      </c>
      <c r="E43" s="55">
        <f t="shared" si="0"/>
        <v>37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364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71</v>
      </c>
      <c r="E44" s="55">
        <f t="shared" si="0"/>
        <v>27</v>
      </c>
      <c r="F44" s="55">
        <f t="shared" si="0"/>
        <v>4</v>
      </c>
      <c r="G44" s="55">
        <f t="shared" si="0"/>
        <v>2</v>
      </c>
      <c r="H44" s="55">
        <f t="shared" si="0"/>
        <v>1</v>
      </c>
      <c r="I44" s="55">
        <f t="shared" si="0"/>
        <v>2</v>
      </c>
      <c r="J44" s="55">
        <f t="shared" si="0"/>
        <v>0</v>
      </c>
      <c r="K44" s="55">
        <f t="shared" si="0"/>
        <v>0</v>
      </c>
      <c r="L44" s="55"/>
      <c r="M44" s="55">
        <f t="shared" si="1"/>
        <v>107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271</v>
      </c>
      <c r="E45" s="55">
        <f t="shared" si="0"/>
        <v>289</v>
      </c>
      <c r="F45" s="55">
        <f t="shared" si="0"/>
        <v>56</v>
      </c>
      <c r="G45" s="55">
        <f t="shared" si="0"/>
        <v>9</v>
      </c>
      <c r="H45" s="55">
        <f t="shared" si="0"/>
        <v>9</v>
      </c>
      <c r="I45" s="55">
        <f t="shared" si="0"/>
        <v>2</v>
      </c>
      <c r="J45" s="55">
        <f t="shared" si="0"/>
        <v>1</v>
      </c>
      <c r="K45" s="55">
        <f t="shared" si="0"/>
        <v>0</v>
      </c>
      <c r="L45" s="55"/>
      <c r="M45" s="55">
        <f t="shared" si="1"/>
        <v>637</v>
      </c>
    </row>
    <row r="46" spans="2:13" ht="16.5" customHeight="1" x14ac:dyDescent="0.2">
      <c r="B46" s="51" t="s">
        <v>16</v>
      </c>
      <c r="C46" s="9"/>
      <c r="D46" s="55">
        <f t="shared" si="0"/>
        <v>6</v>
      </c>
      <c r="E46" s="55">
        <f t="shared" si="0"/>
        <v>13</v>
      </c>
      <c r="F46" s="55">
        <f t="shared" si="0"/>
        <v>8</v>
      </c>
      <c r="G46" s="55">
        <f t="shared" si="0"/>
        <v>2</v>
      </c>
      <c r="H46" s="55">
        <f t="shared" si="0"/>
        <v>1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30</v>
      </c>
    </row>
    <row r="47" spans="2:13" ht="16.5" customHeight="1" x14ac:dyDescent="0.2">
      <c r="B47" s="51" t="s">
        <v>14</v>
      </c>
      <c r="C47" s="9"/>
      <c r="D47" s="55">
        <f t="shared" si="0"/>
        <v>11</v>
      </c>
      <c r="E47" s="55">
        <f t="shared" si="0"/>
        <v>30</v>
      </c>
      <c r="F47" s="55">
        <f t="shared" si="0"/>
        <v>26</v>
      </c>
      <c r="G47" s="55">
        <f t="shared" si="0"/>
        <v>9</v>
      </c>
      <c r="H47" s="55">
        <f t="shared" si="0"/>
        <v>3</v>
      </c>
      <c r="I47" s="55">
        <f t="shared" si="0"/>
        <v>6</v>
      </c>
      <c r="J47" s="55">
        <f t="shared" si="0"/>
        <v>2</v>
      </c>
      <c r="K47" s="55">
        <f t="shared" si="0"/>
        <v>0</v>
      </c>
      <c r="L47" s="55"/>
      <c r="M47" s="55">
        <f t="shared" si="1"/>
        <v>87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2</v>
      </c>
      <c r="E48" s="55">
        <f t="shared" si="0"/>
        <v>95</v>
      </c>
      <c r="F48" s="55">
        <f t="shared" si="0"/>
        <v>106</v>
      </c>
      <c r="G48" s="55">
        <f t="shared" si="0"/>
        <v>60</v>
      </c>
      <c r="H48" s="55">
        <f t="shared" si="0"/>
        <v>14</v>
      </c>
      <c r="I48" s="55">
        <f t="shared" si="0"/>
        <v>8</v>
      </c>
      <c r="J48" s="55">
        <f t="shared" si="0"/>
        <v>4</v>
      </c>
      <c r="K48" s="55">
        <f t="shared" si="0"/>
        <v>0</v>
      </c>
      <c r="L48" s="55"/>
      <c r="M48" s="55">
        <f t="shared" si="1"/>
        <v>289</v>
      </c>
    </row>
    <row r="49" spans="2:13" ht="16.5" customHeight="1" x14ac:dyDescent="0.2">
      <c r="B49" s="51" t="s">
        <v>11</v>
      </c>
      <c r="C49" s="9"/>
      <c r="D49" s="55">
        <f t="shared" si="0"/>
        <v>23</v>
      </c>
      <c r="E49" s="55">
        <f t="shared" si="0"/>
        <v>172</v>
      </c>
      <c r="F49" s="55">
        <f t="shared" si="0"/>
        <v>141</v>
      </c>
      <c r="G49" s="55">
        <f t="shared" si="0"/>
        <v>49</v>
      </c>
      <c r="H49" s="55">
        <f t="shared" si="0"/>
        <v>16</v>
      </c>
      <c r="I49" s="55">
        <f t="shared" si="0"/>
        <v>3</v>
      </c>
      <c r="J49" s="55">
        <f t="shared" si="0"/>
        <v>0</v>
      </c>
      <c r="K49" s="55">
        <f t="shared" si="0"/>
        <v>0</v>
      </c>
      <c r="L49" s="55"/>
      <c r="M49" s="55">
        <f t="shared" si="1"/>
        <v>404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0</v>
      </c>
      <c r="F50" s="55">
        <f t="shared" si="0"/>
        <v>3</v>
      </c>
      <c r="G50" s="55">
        <f t="shared" si="0"/>
        <v>5</v>
      </c>
      <c r="H50" s="55">
        <f t="shared" si="0"/>
        <v>3</v>
      </c>
      <c r="I50" s="55">
        <f t="shared" si="0"/>
        <v>2</v>
      </c>
      <c r="J50" s="55">
        <f t="shared" si="0"/>
        <v>2</v>
      </c>
      <c r="K50" s="55">
        <f t="shared" si="0"/>
        <v>2</v>
      </c>
      <c r="L50" s="55"/>
      <c r="M50" s="55">
        <f t="shared" si="1"/>
        <v>17</v>
      </c>
    </row>
    <row r="51" spans="2:13" ht="22.5" customHeight="1" x14ac:dyDescent="0.2">
      <c r="B51" s="60" t="s">
        <v>26</v>
      </c>
      <c r="C51" s="56"/>
      <c r="D51" s="61">
        <f t="shared" si="0"/>
        <v>880</v>
      </c>
      <c r="E51" s="61">
        <f t="shared" si="0"/>
        <v>679</v>
      </c>
      <c r="F51" s="61">
        <f t="shared" si="0"/>
        <v>346</v>
      </c>
      <c r="G51" s="61">
        <f t="shared" si="0"/>
        <v>137</v>
      </c>
      <c r="H51" s="61">
        <f t="shared" si="0"/>
        <v>47</v>
      </c>
      <c r="I51" s="61">
        <f t="shared" si="0"/>
        <v>23</v>
      </c>
      <c r="J51" s="61">
        <f t="shared" si="0"/>
        <v>9</v>
      </c>
      <c r="K51" s="61">
        <f t="shared" si="0"/>
        <v>2</v>
      </c>
      <c r="L51" s="61"/>
      <c r="M51" s="61">
        <f t="shared" si="1"/>
        <v>2123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7" t="s">
        <v>44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2:13" ht="6.75" customHeight="1" thickBot="1" x14ac:dyDescent="0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75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120</v>
      </c>
      <c r="E12" s="55">
        <v>19</v>
      </c>
      <c r="F12" s="55">
        <v>2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142</v>
      </c>
    </row>
    <row r="13" spans="1:13" ht="16.5" customHeight="1" x14ac:dyDescent="0.2">
      <c r="B13" s="51" t="s">
        <v>9</v>
      </c>
      <c r="C13" s="9"/>
      <c r="D13" s="55">
        <v>173</v>
      </c>
      <c r="E13" s="55">
        <v>20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193</v>
      </c>
    </row>
    <row r="14" spans="1:13" s="8" customFormat="1" ht="16.5" customHeight="1" x14ac:dyDescent="0.2">
      <c r="B14" s="51" t="s">
        <v>13</v>
      </c>
      <c r="C14" s="9"/>
      <c r="D14" s="55">
        <v>48</v>
      </c>
      <c r="E14" s="55">
        <v>5</v>
      </c>
      <c r="F14" s="55">
        <v>3</v>
      </c>
      <c r="G14" s="55">
        <v>3</v>
      </c>
      <c r="H14" s="55">
        <v>4</v>
      </c>
      <c r="I14" s="55">
        <v>1</v>
      </c>
      <c r="J14" s="55">
        <v>2</v>
      </c>
      <c r="K14" s="55">
        <v>0</v>
      </c>
      <c r="L14" s="55"/>
      <c r="M14" s="55">
        <v>66</v>
      </c>
    </row>
    <row r="15" spans="1:13" s="8" customFormat="1" ht="16.5" customHeight="1" x14ac:dyDescent="0.2">
      <c r="B15" s="51" t="s">
        <v>15</v>
      </c>
      <c r="C15" s="9"/>
      <c r="D15" s="55">
        <v>149</v>
      </c>
      <c r="E15" s="55">
        <v>173</v>
      </c>
      <c r="F15" s="55">
        <v>38</v>
      </c>
      <c r="G15" s="55">
        <v>8</v>
      </c>
      <c r="H15" s="55">
        <v>6</v>
      </c>
      <c r="I15" s="55">
        <v>2</v>
      </c>
      <c r="J15" s="55">
        <v>1</v>
      </c>
      <c r="K15" s="55">
        <v>0</v>
      </c>
      <c r="L15" s="55"/>
      <c r="M15" s="55">
        <v>377</v>
      </c>
    </row>
    <row r="16" spans="1:13" ht="16.5" customHeight="1" x14ac:dyDescent="0.2">
      <c r="B16" s="51" t="s">
        <v>16</v>
      </c>
      <c r="C16" s="9"/>
      <c r="D16" s="55">
        <v>1</v>
      </c>
      <c r="E16" s="55">
        <v>11</v>
      </c>
      <c r="F16" s="55">
        <v>6</v>
      </c>
      <c r="G16" s="55">
        <v>1</v>
      </c>
      <c r="H16" s="55">
        <v>1</v>
      </c>
      <c r="I16" s="55">
        <v>0</v>
      </c>
      <c r="J16" s="55">
        <v>0</v>
      </c>
      <c r="K16" s="55">
        <v>0</v>
      </c>
      <c r="L16" s="55"/>
      <c r="M16" s="55">
        <v>20</v>
      </c>
    </row>
    <row r="17" spans="2:13" ht="16.5" customHeight="1" x14ac:dyDescent="0.2">
      <c r="B17" s="51" t="s">
        <v>14</v>
      </c>
      <c r="C17" s="9"/>
      <c r="D17" s="55">
        <v>3</v>
      </c>
      <c r="E17" s="55">
        <v>25</v>
      </c>
      <c r="F17" s="55">
        <v>29</v>
      </c>
      <c r="G17" s="55">
        <v>6</v>
      </c>
      <c r="H17" s="55">
        <v>9</v>
      </c>
      <c r="I17" s="55">
        <v>4</v>
      </c>
      <c r="J17" s="55">
        <v>2</v>
      </c>
      <c r="K17" s="55">
        <v>2</v>
      </c>
      <c r="L17" s="55"/>
      <c r="M17" s="55">
        <v>80</v>
      </c>
    </row>
    <row r="18" spans="2:13" s="8" customFormat="1" ht="16.5" customHeight="1" x14ac:dyDescent="0.2">
      <c r="B18" s="51" t="s">
        <v>10</v>
      </c>
      <c r="C18" s="9"/>
      <c r="D18" s="55">
        <v>2</v>
      </c>
      <c r="E18" s="55">
        <v>63</v>
      </c>
      <c r="F18" s="55">
        <v>83</v>
      </c>
      <c r="G18" s="55">
        <v>42</v>
      </c>
      <c r="H18" s="55">
        <v>9</v>
      </c>
      <c r="I18" s="55">
        <v>5</v>
      </c>
      <c r="J18" s="55">
        <v>0</v>
      </c>
      <c r="K18" s="55">
        <v>0</v>
      </c>
      <c r="L18" s="55"/>
      <c r="M18" s="55">
        <v>204</v>
      </c>
    </row>
    <row r="19" spans="2:13" ht="16.5" customHeight="1" x14ac:dyDescent="0.2">
      <c r="B19" s="51" t="s">
        <v>11</v>
      </c>
      <c r="C19" s="9"/>
      <c r="D19" s="55">
        <v>10</v>
      </c>
      <c r="E19" s="55">
        <v>126</v>
      </c>
      <c r="F19" s="55">
        <v>103</v>
      </c>
      <c r="G19" s="55">
        <v>31</v>
      </c>
      <c r="H19" s="55">
        <v>13</v>
      </c>
      <c r="I19" s="55">
        <v>3</v>
      </c>
      <c r="J19" s="55">
        <v>0</v>
      </c>
      <c r="K19" s="55">
        <v>0</v>
      </c>
      <c r="L19" s="55"/>
      <c r="M19" s="55">
        <v>286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1</v>
      </c>
      <c r="F20" s="55">
        <v>3</v>
      </c>
      <c r="G20" s="55">
        <v>1</v>
      </c>
      <c r="H20" s="55">
        <v>3</v>
      </c>
      <c r="I20" s="55">
        <v>5</v>
      </c>
      <c r="J20" s="55">
        <v>0</v>
      </c>
      <c r="K20" s="55">
        <v>0</v>
      </c>
      <c r="L20" s="55"/>
      <c r="M20" s="55">
        <v>13</v>
      </c>
    </row>
    <row r="21" spans="2:13" ht="22.5" customHeight="1" x14ac:dyDescent="0.2">
      <c r="B21" s="60" t="s">
        <v>26</v>
      </c>
      <c r="C21" s="56"/>
      <c r="D21" s="61">
        <v>506</v>
      </c>
      <c r="E21" s="61">
        <v>443</v>
      </c>
      <c r="F21" s="61">
        <v>267</v>
      </c>
      <c r="G21" s="61">
        <v>93</v>
      </c>
      <c r="H21" s="61">
        <v>45</v>
      </c>
      <c r="I21" s="61">
        <v>20</v>
      </c>
      <c r="J21" s="61">
        <v>5</v>
      </c>
      <c r="K21" s="61">
        <v>2</v>
      </c>
      <c r="L21" s="61"/>
      <c r="M21" s="61">
        <v>1381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37</v>
      </c>
      <c r="E27" s="55">
        <v>10</v>
      </c>
      <c r="F27" s="55">
        <v>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48</v>
      </c>
    </row>
    <row r="28" spans="2:13" ht="16.5" customHeight="1" x14ac:dyDescent="0.2">
      <c r="B28" s="51" t="s">
        <v>9</v>
      </c>
      <c r="C28" s="9"/>
      <c r="D28" s="55">
        <v>169</v>
      </c>
      <c r="E28" s="55">
        <v>12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181</v>
      </c>
    </row>
    <row r="29" spans="2:13" s="8" customFormat="1" ht="16.5" customHeight="1" x14ac:dyDescent="0.2">
      <c r="B29" s="51" t="s">
        <v>13</v>
      </c>
      <c r="C29" s="9"/>
      <c r="D29" s="55">
        <v>26</v>
      </c>
      <c r="E29" s="55">
        <v>8</v>
      </c>
      <c r="F29" s="55">
        <v>2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36</v>
      </c>
    </row>
    <row r="30" spans="2:13" s="8" customFormat="1" ht="16.5" customHeight="1" x14ac:dyDescent="0.2">
      <c r="B30" s="51" t="s">
        <v>15</v>
      </c>
      <c r="C30" s="9"/>
      <c r="D30" s="55">
        <v>126</v>
      </c>
      <c r="E30" s="55">
        <v>133</v>
      </c>
      <c r="F30" s="55">
        <v>9</v>
      </c>
      <c r="G30" s="55">
        <v>2</v>
      </c>
      <c r="H30" s="55">
        <v>2</v>
      </c>
      <c r="I30" s="55">
        <v>1</v>
      </c>
      <c r="J30" s="55">
        <v>0</v>
      </c>
      <c r="K30" s="55">
        <v>0</v>
      </c>
      <c r="L30" s="55"/>
      <c r="M30" s="55">
        <v>273</v>
      </c>
    </row>
    <row r="31" spans="2:13" ht="16.5" customHeight="1" x14ac:dyDescent="0.2">
      <c r="B31" s="51" t="s">
        <v>16</v>
      </c>
      <c r="C31" s="9"/>
      <c r="D31" s="55">
        <v>2</v>
      </c>
      <c r="E31" s="55">
        <v>0</v>
      </c>
      <c r="F31" s="55">
        <v>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3</v>
      </c>
    </row>
    <row r="32" spans="2:13" ht="16.5" customHeight="1" x14ac:dyDescent="0.2">
      <c r="B32" s="51" t="s">
        <v>14</v>
      </c>
      <c r="C32" s="9"/>
      <c r="D32" s="55">
        <v>6</v>
      </c>
      <c r="E32" s="55">
        <v>7</v>
      </c>
      <c r="F32" s="55">
        <v>5</v>
      </c>
      <c r="G32" s="55">
        <v>2</v>
      </c>
      <c r="H32" s="55">
        <v>3</v>
      </c>
      <c r="I32" s="55">
        <v>1</v>
      </c>
      <c r="J32" s="55">
        <v>0</v>
      </c>
      <c r="K32" s="55">
        <v>0</v>
      </c>
      <c r="L32" s="55"/>
      <c r="M32" s="55">
        <v>24</v>
      </c>
    </row>
    <row r="33" spans="2:13" s="8" customFormat="1" ht="16.5" customHeight="1" x14ac:dyDescent="0.2">
      <c r="B33" s="51" t="s">
        <v>10</v>
      </c>
      <c r="C33" s="9"/>
      <c r="D33" s="55">
        <v>4</v>
      </c>
      <c r="E33" s="55">
        <v>25</v>
      </c>
      <c r="F33" s="55">
        <v>27</v>
      </c>
      <c r="G33" s="55">
        <v>10</v>
      </c>
      <c r="H33" s="55">
        <v>4</v>
      </c>
      <c r="I33" s="55">
        <v>2</v>
      </c>
      <c r="J33" s="55">
        <v>1</v>
      </c>
      <c r="K33" s="55">
        <v>0</v>
      </c>
      <c r="L33" s="55"/>
      <c r="M33" s="55">
        <v>73</v>
      </c>
    </row>
    <row r="34" spans="2:13" ht="16.5" customHeight="1" x14ac:dyDescent="0.2">
      <c r="B34" s="51" t="s">
        <v>11</v>
      </c>
      <c r="C34" s="9"/>
      <c r="D34" s="55">
        <v>6</v>
      </c>
      <c r="E34" s="55">
        <v>38</v>
      </c>
      <c r="F34" s="55">
        <v>30</v>
      </c>
      <c r="G34" s="55">
        <v>13</v>
      </c>
      <c r="H34" s="55">
        <v>7</v>
      </c>
      <c r="I34" s="55">
        <v>4</v>
      </c>
      <c r="J34" s="55">
        <v>0</v>
      </c>
      <c r="K34" s="55">
        <v>0</v>
      </c>
      <c r="L34" s="55"/>
      <c r="M34" s="55">
        <v>98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0</v>
      </c>
      <c r="F35" s="55">
        <v>1</v>
      </c>
      <c r="G35" s="55">
        <v>4</v>
      </c>
      <c r="H35" s="55">
        <v>5</v>
      </c>
      <c r="I35" s="55">
        <v>1</v>
      </c>
      <c r="J35" s="55">
        <v>0</v>
      </c>
      <c r="K35" s="55">
        <v>0</v>
      </c>
      <c r="L35" s="55"/>
      <c r="M35" s="55">
        <v>11</v>
      </c>
    </row>
    <row r="36" spans="2:13" ht="22.5" customHeight="1" x14ac:dyDescent="0.2">
      <c r="B36" s="60" t="s">
        <v>26</v>
      </c>
      <c r="C36" s="56"/>
      <c r="D36" s="61">
        <v>376</v>
      </c>
      <c r="E36" s="61">
        <v>233</v>
      </c>
      <c r="F36" s="61">
        <v>76</v>
      </c>
      <c r="G36" s="61">
        <v>31</v>
      </c>
      <c r="H36" s="61">
        <v>21</v>
      </c>
      <c r="I36" s="61">
        <v>9</v>
      </c>
      <c r="J36" s="61">
        <v>1</v>
      </c>
      <c r="K36" s="61">
        <v>0</v>
      </c>
      <c r="L36" s="61"/>
      <c r="M36" s="61">
        <v>747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157</v>
      </c>
      <c r="E42" s="55">
        <f t="shared" si="0"/>
        <v>29</v>
      </c>
      <c r="F42" s="55">
        <f t="shared" si="0"/>
        <v>3</v>
      </c>
      <c r="G42" s="55">
        <f t="shared" si="0"/>
        <v>1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190</v>
      </c>
    </row>
    <row r="43" spans="2:13" ht="16.5" customHeight="1" x14ac:dyDescent="0.2">
      <c r="B43" s="51" t="s">
        <v>9</v>
      </c>
      <c r="C43" s="9"/>
      <c r="D43" s="55">
        <f t="shared" si="0"/>
        <v>342</v>
      </c>
      <c r="E43" s="55">
        <f t="shared" si="0"/>
        <v>32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374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74</v>
      </c>
      <c r="E44" s="55">
        <f t="shared" si="0"/>
        <v>13</v>
      </c>
      <c r="F44" s="55">
        <f t="shared" si="0"/>
        <v>5</v>
      </c>
      <c r="G44" s="55">
        <f t="shared" si="0"/>
        <v>3</v>
      </c>
      <c r="H44" s="55">
        <f t="shared" si="0"/>
        <v>4</v>
      </c>
      <c r="I44" s="55">
        <f t="shared" si="0"/>
        <v>1</v>
      </c>
      <c r="J44" s="55">
        <f t="shared" si="0"/>
        <v>2</v>
      </c>
      <c r="K44" s="55">
        <f t="shared" si="0"/>
        <v>0</v>
      </c>
      <c r="L44" s="55"/>
      <c r="M44" s="55">
        <f t="shared" si="1"/>
        <v>102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275</v>
      </c>
      <c r="E45" s="55">
        <f t="shared" si="0"/>
        <v>306</v>
      </c>
      <c r="F45" s="55">
        <f t="shared" si="0"/>
        <v>47</v>
      </c>
      <c r="G45" s="55">
        <f t="shared" si="0"/>
        <v>10</v>
      </c>
      <c r="H45" s="55">
        <f t="shared" si="0"/>
        <v>8</v>
      </c>
      <c r="I45" s="55">
        <f t="shared" si="0"/>
        <v>3</v>
      </c>
      <c r="J45" s="55">
        <f t="shared" si="0"/>
        <v>1</v>
      </c>
      <c r="K45" s="55">
        <f t="shared" si="0"/>
        <v>0</v>
      </c>
      <c r="L45" s="55"/>
      <c r="M45" s="55">
        <f t="shared" si="1"/>
        <v>650</v>
      </c>
    </row>
    <row r="46" spans="2:13" ht="16.5" customHeight="1" x14ac:dyDescent="0.2">
      <c r="B46" s="51" t="s">
        <v>16</v>
      </c>
      <c r="C46" s="9"/>
      <c r="D46" s="55">
        <f t="shared" si="0"/>
        <v>3</v>
      </c>
      <c r="E46" s="55">
        <f t="shared" si="0"/>
        <v>11</v>
      </c>
      <c r="F46" s="55">
        <f t="shared" si="0"/>
        <v>7</v>
      </c>
      <c r="G46" s="55">
        <f t="shared" si="0"/>
        <v>1</v>
      </c>
      <c r="H46" s="55">
        <f t="shared" si="0"/>
        <v>1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23</v>
      </c>
    </row>
    <row r="47" spans="2:13" ht="16.5" customHeight="1" x14ac:dyDescent="0.2">
      <c r="B47" s="51" t="s">
        <v>14</v>
      </c>
      <c r="C47" s="9"/>
      <c r="D47" s="55">
        <f t="shared" si="0"/>
        <v>9</v>
      </c>
      <c r="E47" s="55">
        <f t="shared" si="0"/>
        <v>32</v>
      </c>
      <c r="F47" s="55">
        <f t="shared" si="0"/>
        <v>34</v>
      </c>
      <c r="G47" s="55">
        <f t="shared" si="0"/>
        <v>8</v>
      </c>
      <c r="H47" s="55">
        <f t="shared" si="0"/>
        <v>12</v>
      </c>
      <c r="I47" s="55">
        <f t="shared" si="0"/>
        <v>5</v>
      </c>
      <c r="J47" s="55">
        <f t="shared" si="0"/>
        <v>2</v>
      </c>
      <c r="K47" s="55">
        <f t="shared" si="0"/>
        <v>2</v>
      </c>
      <c r="L47" s="55"/>
      <c r="M47" s="55">
        <f t="shared" si="1"/>
        <v>104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6</v>
      </c>
      <c r="E48" s="55">
        <f t="shared" si="0"/>
        <v>88</v>
      </c>
      <c r="F48" s="55">
        <f t="shared" si="0"/>
        <v>110</v>
      </c>
      <c r="G48" s="55">
        <f t="shared" si="0"/>
        <v>52</v>
      </c>
      <c r="H48" s="55">
        <f t="shared" si="0"/>
        <v>13</v>
      </c>
      <c r="I48" s="55">
        <f t="shared" si="0"/>
        <v>7</v>
      </c>
      <c r="J48" s="55">
        <f t="shared" si="0"/>
        <v>1</v>
      </c>
      <c r="K48" s="55">
        <f t="shared" si="0"/>
        <v>0</v>
      </c>
      <c r="L48" s="55"/>
      <c r="M48" s="55">
        <f t="shared" si="1"/>
        <v>277</v>
      </c>
    </row>
    <row r="49" spans="2:13" ht="16.5" customHeight="1" x14ac:dyDescent="0.2">
      <c r="B49" s="51" t="s">
        <v>11</v>
      </c>
      <c r="C49" s="9"/>
      <c r="D49" s="55">
        <f t="shared" si="0"/>
        <v>16</v>
      </c>
      <c r="E49" s="55">
        <f t="shared" si="0"/>
        <v>164</v>
      </c>
      <c r="F49" s="55">
        <f t="shared" si="0"/>
        <v>133</v>
      </c>
      <c r="G49" s="55">
        <f t="shared" si="0"/>
        <v>44</v>
      </c>
      <c r="H49" s="55">
        <f t="shared" si="0"/>
        <v>20</v>
      </c>
      <c r="I49" s="55">
        <f t="shared" si="0"/>
        <v>7</v>
      </c>
      <c r="J49" s="55">
        <f t="shared" si="0"/>
        <v>0</v>
      </c>
      <c r="K49" s="55">
        <f t="shared" si="0"/>
        <v>0</v>
      </c>
      <c r="L49" s="55"/>
      <c r="M49" s="55">
        <f t="shared" si="1"/>
        <v>384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1</v>
      </c>
      <c r="F50" s="55">
        <f t="shared" si="0"/>
        <v>4</v>
      </c>
      <c r="G50" s="55">
        <f t="shared" si="0"/>
        <v>5</v>
      </c>
      <c r="H50" s="55">
        <f t="shared" si="0"/>
        <v>8</v>
      </c>
      <c r="I50" s="55">
        <f t="shared" si="0"/>
        <v>6</v>
      </c>
      <c r="J50" s="55">
        <f t="shared" si="0"/>
        <v>0</v>
      </c>
      <c r="K50" s="55">
        <f t="shared" si="0"/>
        <v>0</v>
      </c>
      <c r="L50" s="55"/>
      <c r="M50" s="55">
        <f t="shared" si="1"/>
        <v>24</v>
      </c>
    </row>
    <row r="51" spans="2:13" ht="22.5" customHeight="1" x14ac:dyDescent="0.2">
      <c r="B51" s="60" t="s">
        <v>26</v>
      </c>
      <c r="C51" s="56"/>
      <c r="D51" s="61">
        <f t="shared" si="0"/>
        <v>882</v>
      </c>
      <c r="E51" s="61">
        <f t="shared" si="0"/>
        <v>676</v>
      </c>
      <c r="F51" s="61">
        <f t="shared" si="0"/>
        <v>343</v>
      </c>
      <c r="G51" s="61">
        <f t="shared" si="0"/>
        <v>124</v>
      </c>
      <c r="H51" s="61">
        <f t="shared" si="0"/>
        <v>66</v>
      </c>
      <c r="I51" s="61">
        <f t="shared" si="0"/>
        <v>29</v>
      </c>
      <c r="J51" s="61">
        <f t="shared" si="0"/>
        <v>6</v>
      </c>
      <c r="K51" s="61">
        <f t="shared" si="0"/>
        <v>2</v>
      </c>
      <c r="L51" s="61"/>
      <c r="M51" s="61">
        <f t="shared" si="1"/>
        <v>2128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7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74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120</v>
      </c>
      <c r="E12" s="55">
        <v>20</v>
      </c>
      <c r="F12" s="55">
        <v>3</v>
      </c>
      <c r="G12" s="55">
        <v>3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146</v>
      </c>
    </row>
    <row r="13" spans="1:13" ht="16.5" customHeight="1" x14ac:dyDescent="0.2">
      <c r="B13" s="51" t="s">
        <v>9</v>
      </c>
      <c r="C13" s="9"/>
      <c r="D13" s="55">
        <v>148</v>
      </c>
      <c r="E13" s="55">
        <v>11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159</v>
      </c>
    </row>
    <row r="14" spans="1:13" s="8" customFormat="1" ht="16.5" customHeight="1" x14ac:dyDescent="0.2">
      <c r="B14" s="51" t="s">
        <v>13</v>
      </c>
      <c r="C14" s="9"/>
      <c r="D14" s="55">
        <v>44</v>
      </c>
      <c r="E14" s="55">
        <v>3</v>
      </c>
      <c r="F14" s="55">
        <v>4</v>
      </c>
      <c r="G14" s="55">
        <v>5</v>
      </c>
      <c r="H14" s="55">
        <v>2</v>
      </c>
      <c r="I14" s="55">
        <v>4</v>
      </c>
      <c r="J14" s="55">
        <v>1</v>
      </c>
      <c r="K14" s="55">
        <v>0</v>
      </c>
      <c r="L14" s="55"/>
      <c r="M14" s="55">
        <v>63</v>
      </c>
    </row>
    <row r="15" spans="1:13" s="8" customFormat="1" ht="16.5" customHeight="1" x14ac:dyDescent="0.2">
      <c r="B15" s="51" t="s">
        <v>15</v>
      </c>
      <c r="C15" s="9"/>
      <c r="D15" s="55">
        <v>144</v>
      </c>
      <c r="E15" s="55">
        <v>167</v>
      </c>
      <c r="F15" s="55">
        <v>40</v>
      </c>
      <c r="G15" s="55">
        <v>6</v>
      </c>
      <c r="H15" s="55">
        <v>7</v>
      </c>
      <c r="I15" s="55">
        <v>2</v>
      </c>
      <c r="J15" s="55">
        <v>0</v>
      </c>
      <c r="K15" s="55">
        <v>0</v>
      </c>
      <c r="L15" s="55"/>
      <c r="M15" s="55">
        <v>366</v>
      </c>
    </row>
    <row r="16" spans="1:13" ht="16.5" customHeight="1" x14ac:dyDescent="0.2">
      <c r="B16" s="51" t="s">
        <v>16</v>
      </c>
      <c r="C16" s="9"/>
      <c r="D16" s="55">
        <v>0</v>
      </c>
      <c r="E16" s="55">
        <v>5</v>
      </c>
      <c r="F16" s="55">
        <v>4</v>
      </c>
      <c r="G16" s="55">
        <v>2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11</v>
      </c>
    </row>
    <row r="17" spans="2:13" ht="16.5" customHeight="1" x14ac:dyDescent="0.2">
      <c r="B17" s="51" t="s">
        <v>14</v>
      </c>
      <c r="C17" s="9"/>
      <c r="D17" s="55">
        <v>5</v>
      </c>
      <c r="E17" s="55">
        <v>28</v>
      </c>
      <c r="F17" s="55">
        <v>31</v>
      </c>
      <c r="G17" s="55">
        <v>21</v>
      </c>
      <c r="H17" s="55">
        <v>11</v>
      </c>
      <c r="I17" s="55">
        <v>4</v>
      </c>
      <c r="J17" s="55">
        <v>1</v>
      </c>
      <c r="K17" s="55">
        <v>2</v>
      </c>
      <c r="L17" s="55"/>
      <c r="M17" s="55">
        <v>103</v>
      </c>
    </row>
    <row r="18" spans="2:13" s="8" customFormat="1" ht="16.5" customHeight="1" x14ac:dyDescent="0.2">
      <c r="B18" s="51" t="s">
        <v>10</v>
      </c>
      <c r="C18" s="9"/>
      <c r="D18" s="55">
        <v>2</v>
      </c>
      <c r="E18" s="55">
        <v>53</v>
      </c>
      <c r="F18" s="55">
        <v>85</v>
      </c>
      <c r="G18" s="55">
        <v>35</v>
      </c>
      <c r="H18" s="55">
        <v>11</v>
      </c>
      <c r="I18" s="55">
        <v>4</v>
      </c>
      <c r="J18" s="55">
        <v>0</v>
      </c>
      <c r="K18" s="55">
        <v>0</v>
      </c>
      <c r="L18" s="55"/>
      <c r="M18" s="55">
        <v>190</v>
      </c>
    </row>
    <row r="19" spans="2:13" ht="16.5" customHeight="1" x14ac:dyDescent="0.2">
      <c r="B19" s="51" t="s">
        <v>11</v>
      </c>
      <c r="C19" s="9"/>
      <c r="D19" s="55">
        <v>7</v>
      </c>
      <c r="E19" s="55">
        <v>131</v>
      </c>
      <c r="F19" s="55">
        <v>116</v>
      </c>
      <c r="G19" s="55">
        <v>23</v>
      </c>
      <c r="H19" s="55">
        <v>16</v>
      </c>
      <c r="I19" s="55">
        <v>4</v>
      </c>
      <c r="J19" s="55">
        <v>0</v>
      </c>
      <c r="K19" s="55">
        <v>0</v>
      </c>
      <c r="L19" s="55"/>
      <c r="M19" s="55">
        <v>297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1</v>
      </c>
      <c r="F20" s="55">
        <v>5</v>
      </c>
      <c r="G20" s="55">
        <v>2</v>
      </c>
      <c r="H20" s="55">
        <v>1</v>
      </c>
      <c r="I20" s="55">
        <v>3</v>
      </c>
      <c r="J20" s="55">
        <v>0</v>
      </c>
      <c r="K20" s="55">
        <v>0</v>
      </c>
      <c r="L20" s="55"/>
      <c r="M20" s="55">
        <v>12</v>
      </c>
    </row>
    <row r="21" spans="2:13" ht="22.5" customHeight="1" x14ac:dyDescent="0.2">
      <c r="B21" s="60" t="s">
        <v>26</v>
      </c>
      <c r="C21" s="56"/>
      <c r="D21" s="61">
        <v>470</v>
      </c>
      <c r="E21" s="61">
        <v>419</v>
      </c>
      <c r="F21" s="61">
        <v>288</v>
      </c>
      <c r="G21" s="61">
        <v>97</v>
      </c>
      <c r="H21" s="61">
        <v>48</v>
      </c>
      <c r="I21" s="61">
        <v>21</v>
      </c>
      <c r="J21" s="61">
        <v>2</v>
      </c>
      <c r="K21" s="61">
        <v>2</v>
      </c>
      <c r="L21" s="61"/>
      <c r="M21" s="61">
        <v>1347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50</v>
      </c>
      <c r="E27" s="55">
        <v>3</v>
      </c>
      <c r="F27" s="55">
        <v>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54</v>
      </c>
    </row>
    <row r="28" spans="2:13" ht="16.5" customHeight="1" x14ac:dyDescent="0.2">
      <c r="B28" s="51" t="s">
        <v>9</v>
      </c>
      <c r="C28" s="9"/>
      <c r="D28" s="55">
        <v>150</v>
      </c>
      <c r="E28" s="55">
        <v>10</v>
      </c>
      <c r="F28" s="55">
        <v>0</v>
      </c>
      <c r="G28" s="55">
        <v>0</v>
      </c>
      <c r="H28" s="55">
        <v>1</v>
      </c>
      <c r="I28" s="55">
        <v>0</v>
      </c>
      <c r="J28" s="55">
        <v>0</v>
      </c>
      <c r="K28" s="55">
        <v>0</v>
      </c>
      <c r="L28" s="55"/>
      <c r="M28" s="55">
        <v>161</v>
      </c>
    </row>
    <row r="29" spans="2:13" s="8" customFormat="1" ht="16.5" customHeight="1" x14ac:dyDescent="0.2">
      <c r="B29" s="51" t="s">
        <v>13</v>
      </c>
      <c r="C29" s="9"/>
      <c r="D29" s="55">
        <v>27</v>
      </c>
      <c r="E29" s="55">
        <v>7</v>
      </c>
      <c r="F29" s="55">
        <v>2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36</v>
      </c>
    </row>
    <row r="30" spans="2:13" s="8" customFormat="1" ht="16.5" customHeight="1" x14ac:dyDescent="0.2">
      <c r="B30" s="51" t="s">
        <v>15</v>
      </c>
      <c r="C30" s="9"/>
      <c r="D30" s="55">
        <v>115</v>
      </c>
      <c r="E30" s="55">
        <v>118</v>
      </c>
      <c r="F30" s="55">
        <v>10</v>
      </c>
      <c r="G30" s="55">
        <v>2</v>
      </c>
      <c r="H30" s="55">
        <v>2</v>
      </c>
      <c r="I30" s="55">
        <v>1</v>
      </c>
      <c r="J30" s="55">
        <v>0</v>
      </c>
      <c r="K30" s="55">
        <v>0</v>
      </c>
      <c r="L30" s="55"/>
      <c r="M30" s="55">
        <v>248</v>
      </c>
    </row>
    <row r="31" spans="2:13" ht="16.5" customHeight="1" x14ac:dyDescent="0.2">
      <c r="B31" s="51" t="s">
        <v>16</v>
      </c>
      <c r="C31" s="9"/>
      <c r="D31" s="55">
        <v>0</v>
      </c>
      <c r="E31" s="55">
        <v>1</v>
      </c>
      <c r="F31" s="55">
        <v>2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3</v>
      </c>
    </row>
    <row r="32" spans="2:13" ht="16.5" customHeight="1" x14ac:dyDescent="0.2">
      <c r="B32" s="51" t="s">
        <v>14</v>
      </c>
      <c r="C32" s="9"/>
      <c r="D32" s="55">
        <v>2</v>
      </c>
      <c r="E32" s="55">
        <v>7</v>
      </c>
      <c r="F32" s="55">
        <v>2</v>
      </c>
      <c r="G32" s="55">
        <v>3</v>
      </c>
      <c r="H32" s="55">
        <v>3</v>
      </c>
      <c r="I32" s="55">
        <v>3</v>
      </c>
      <c r="J32" s="55">
        <v>0</v>
      </c>
      <c r="K32" s="55">
        <v>0</v>
      </c>
      <c r="L32" s="55"/>
      <c r="M32" s="55">
        <v>20</v>
      </c>
    </row>
    <row r="33" spans="2:13" s="8" customFormat="1" ht="16.5" customHeight="1" x14ac:dyDescent="0.2">
      <c r="B33" s="51" t="s">
        <v>10</v>
      </c>
      <c r="C33" s="9"/>
      <c r="D33" s="55">
        <v>1</v>
      </c>
      <c r="E33" s="55">
        <v>31</v>
      </c>
      <c r="F33" s="55">
        <v>30</v>
      </c>
      <c r="G33" s="55">
        <v>8</v>
      </c>
      <c r="H33" s="55">
        <v>4</v>
      </c>
      <c r="I33" s="55">
        <v>2</v>
      </c>
      <c r="J33" s="55">
        <v>0</v>
      </c>
      <c r="K33" s="55">
        <v>0</v>
      </c>
      <c r="L33" s="55"/>
      <c r="M33" s="55">
        <v>76</v>
      </c>
    </row>
    <row r="34" spans="2:13" ht="16.5" customHeight="1" x14ac:dyDescent="0.2">
      <c r="B34" s="51" t="s">
        <v>11</v>
      </c>
      <c r="C34" s="9"/>
      <c r="D34" s="55">
        <v>10</v>
      </c>
      <c r="E34" s="55">
        <v>32</v>
      </c>
      <c r="F34" s="55">
        <v>30</v>
      </c>
      <c r="G34" s="55">
        <v>12</v>
      </c>
      <c r="H34" s="55">
        <v>7</v>
      </c>
      <c r="I34" s="55">
        <v>0</v>
      </c>
      <c r="J34" s="55">
        <v>0</v>
      </c>
      <c r="K34" s="55">
        <v>0</v>
      </c>
      <c r="L34" s="55"/>
      <c r="M34" s="55">
        <v>91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1</v>
      </c>
      <c r="F35" s="55">
        <v>4</v>
      </c>
      <c r="G35" s="55">
        <v>3</v>
      </c>
      <c r="H35" s="55">
        <v>1</v>
      </c>
      <c r="I35" s="55">
        <v>2</v>
      </c>
      <c r="J35" s="55">
        <v>1</v>
      </c>
      <c r="K35" s="55">
        <v>0</v>
      </c>
      <c r="L35" s="55"/>
      <c r="M35" s="55">
        <v>12</v>
      </c>
    </row>
    <row r="36" spans="2:13" ht="22.5" customHeight="1" x14ac:dyDescent="0.2">
      <c r="B36" s="60" t="s">
        <v>26</v>
      </c>
      <c r="C36" s="56"/>
      <c r="D36" s="61">
        <v>355</v>
      </c>
      <c r="E36" s="61">
        <v>210</v>
      </c>
      <c r="F36" s="61">
        <v>81</v>
      </c>
      <c r="G36" s="61">
        <v>28</v>
      </c>
      <c r="H36" s="61">
        <v>18</v>
      </c>
      <c r="I36" s="61">
        <v>8</v>
      </c>
      <c r="J36" s="61">
        <v>1</v>
      </c>
      <c r="K36" s="61">
        <v>0</v>
      </c>
      <c r="L36" s="61"/>
      <c r="M36" s="61">
        <v>701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170</v>
      </c>
      <c r="E42" s="55">
        <f t="shared" si="0"/>
        <v>23</v>
      </c>
      <c r="F42" s="55">
        <f t="shared" si="0"/>
        <v>4</v>
      </c>
      <c r="G42" s="55">
        <f t="shared" si="0"/>
        <v>3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200</v>
      </c>
    </row>
    <row r="43" spans="2:13" ht="16.5" customHeight="1" x14ac:dyDescent="0.2">
      <c r="B43" s="51" t="s">
        <v>9</v>
      </c>
      <c r="C43" s="9"/>
      <c r="D43" s="55">
        <f t="shared" si="0"/>
        <v>298</v>
      </c>
      <c r="E43" s="55">
        <f t="shared" si="0"/>
        <v>21</v>
      </c>
      <c r="F43" s="55">
        <f t="shared" si="0"/>
        <v>0</v>
      </c>
      <c r="G43" s="55">
        <f t="shared" si="0"/>
        <v>0</v>
      </c>
      <c r="H43" s="55">
        <f t="shared" si="0"/>
        <v>1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320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71</v>
      </c>
      <c r="E44" s="55">
        <f t="shared" si="0"/>
        <v>10</v>
      </c>
      <c r="F44" s="55">
        <f t="shared" si="0"/>
        <v>6</v>
      </c>
      <c r="G44" s="55">
        <f t="shared" si="0"/>
        <v>5</v>
      </c>
      <c r="H44" s="55">
        <f t="shared" si="0"/>
        <v>2</v>
      </c>
      <c r="I44" s="55">
        <f t="shared" si="0"/>
        <v>4</v>
      </c>
      <c r="J44" s="55">
        <f t="shared" si="0"/>
        <v>1</v>
      </c>
      <c r="K44" s="55">
        <f t="shared" si="0"/>
        <v>0</v>
      </c>
      <c r="L44" s="55"/>
      <c r="M44" s="55">
        <f t="shared" si="1"/>
        <v>99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259</v>
      </c>
      <c r="E45" s="55">
        <f t="shared" si="0"/>
        <v>285</v>
      </c>
      <c r="F45" s="55">
        <f t="shared" si="0"/>
        <v>50</v>
      </c>
      <c r="G45" s="55">
        <f t="shared" si="0"/>
        <v>8</v>
      </c>
      <c r="H45" s="55">
        <f t="shared" si="0"/>
        <v>9</v>
      </c>
      <c r="I45" s="55">
        <f t="shared" si="0"/>
        <v>3</v>
      </c>
      <c r="J45" s="55">
        <f t="shared" si="0"/>
        <v>0</v>
      </c>
      <c r="K45" s="55">
        <f t="shared" si="0"/>
        <v>0</v>
      </c>
      <c r="L45" s="55"/>
      <c r="M45" s="55">
        <f t="shared" si="1"/>
        <v>614</v>
      </c>
    </row>
    <row r="46" spans="2:13" ht="16.5" customHeight="1" x14ac:dyDescent="0.2">
      <c r="B46" s="51" t="s">
        <v>16</v>
      </c>
      <c r="C46" s="9"/>
      <c r="D46" s="55">
        <f t="shared" si="0"/>
        <v>0</v>
      </c>
      <c r="E46" s="55">
        <f t="shared" si="0"/>
        <v>6</v>
      </c>
      <c r="F46" s="55">
        <f t="shared" si="0"/>
        <v>6</v>
      </c>
      <c r="G46" s="55">
        <f t="shared" si="0"/>
        <v>2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14</v>
      </c>
    </row>
    <row r="47" spans="2:13" ht="16.5" customHeight="1" x14ac:dyDescent="0.2">
      <c r="B47" s="51" t="s">
        <v>14</v>
      </c>
      <c r="C47" s="9"/>
      <c r="D47" s="55">
        <f t="shared" si="0"/>
        <v>7</v>
      </c>
      <c r="E47" s="55">
        <f t="shared" si="0"/>
        <v>35</v>
      </c>
      <c r="F47" s="55">
        <f t="shared" si="0"/>
        <v>33</v>
      </c>
      <c r="G47" s="55">
        <f t="shared" si="0"/>
        <v>24</v>
      </c>
      <c r="H47" s="55">
        <f t="shared" si="0"/>
        <v>14</v>
      </c>
      <c r="I47" s="55">
        <f t="shared" si="0"/>
        <v>7</v>
      </c>
      <c r="J47" s="55">
        <f t="shared" si="0"/>
        <v>1</v>
      </c>
      <c r="K47" s="55">
        <f t="shared" si="0"/>
        <v>2</v>
      </c>
      <c r="L47" s="55"/>
      <c r="M47" s="55">
        <f t="shared" si="1"/>
        <v>123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3</v>
      </c>
      <c r="E48" s="55">
        <f t="shared" si="0"/>
        <v>84</v>
      </c>
      <c r="F48" s="55">
        <f t="shared" si="0"/>
        <v>115</v>
      </c>
      <c r="G48" s="55">
        <f t="shared" si="0"/>
        <v>43</v>
      </c>
      <c r="H48" s="55">
        <f t="shared" si="0"/>
        <v>15</v>
      </c>
      <c r="I48" s="55">
        <f t="shared" si="0"/>
        <v>6</v>
      </c>
      <c r="J48" s="55">
        <f t="shared" si="0"/>
        <v>0</v>
      </c>
      <c r="K48" s="55">
        <f t="shared" si="0"/>
        <v>0</v>
      </c>
      <c r="L48" s="55"/>
      <c r="M48" s="55">
        <f t="shared" si="1"/>
        <v>266</v>
      </c>
    </row>
    <row r="49" spans="2:13" ht="16.5" customHeight="1" x14ac:dyDescent="0.2">
      <c r="B49" s="51" t="s">
        <v>11</v>
      </c>
      <c r="C49" s="9"/>
      <c r="D49" s="55">
        <f t="shared" si="0"/>
        <v>17</v>
      </c>
      <c r="E49" s="55">
        <f t="shared" si="0"/>
        <v>163</v>
      </c>
      <c r="F49" s="55">
        <f t="shared" si="0"/>
        <v>146</v>
      </c>
      <c r="G49" s="55">
        <f t="shared" si="0"/>
        <v>35</v>
      </c>
      <c r="H49" s="55">
        <f t="shared" si="0"/>
        <v>23</v>
      </c>
      <c r="I49" s="55">
        <f t="shared" si="0"/>
        <v>4</v>
      </c>
      <c r="J49" s="55">
        <f t="shared" si="0"/>
        <v>0</v>
      </c>
      <c r="K49" s="55">
        <f t="shared" si="0"/>
        <v>0</v>
      </c>
      <c r="L49" s="55"/>
      <c r="M49" s="55">
        <f t="shared" si="1"/>
        <v>388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2</v>
      </c>
      <c r="F50" s="55">
        <f t="shared" si="0"/>
        <v>9</v>
      </c>
      <c r="G50" s="55">
        <f t="shared" si="0"/>
        <v>5</v>
      </c>
      <c r="H50" s="55">
        <f t="shared" si="0"/>
        <v>2</v>
      </c>
      <c r="I50" s="55">
        <f t="shared" si="0"/>
        <v>5</v>
      </c>
      <c r="J50" s="55">
        <f t="shared" si="0"/>
        <v>1</v>
      </c>
      <c r="K50" s="55">
        <f t="shared" si="0"/>
        <v>0</v>
      </c>
      <c r="L50" s="55"/>
      <c r="M50" s="55">
        <f t="shared" si="1"/>
        <v>24</v>
      </c>
    </row>
    <row r="51" spans="2:13" ht="22.5" customHeight="1" x14ac:dyDescent="0.2">
      <c r="B51" s="60" t="s">
        <v>26</v>
      </c>
      <c r="C51" s="56"/>
      <c r="D51" s="61">
        <f t="shared" si="0"/>
        <v>825</v>
      </c>
      <c r="E51" s="61">
        <f t="shared" si="0"/>
        <v>629</v>
      </c>
      <c r="F51" s="61">
        <f t="shared" si="0"/>
        <v>369</v>
      </c>
      <c r="G51" s="61">
        <f t="shared" si="0"/>
        <v>125</v>
      </c>
      <c r="H51" s="61">
        <f t="shared" si="0"/>
        <v>66</v>
      </c>
      <c r="I51" s="61">
        <f t="shared" si="0"/>
        <v>29</v>
      </c>
      <c r="J51" s="61">
        <f t="shared" si="0"/>
        <v>3</v>
      </c>
      <c r="K51" s="61">
        <f t="shared" si="0"/>
        <v>2</v>
      </c>
      <c r="L51" s="61"/>
      <c r="M51" s="61">
        <f t="shared" si="1"/>
        <v>2048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7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73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115</v>
      </c>
      <c r="E12" s="55">
        <v>25</v>
      </c>
      <c r="F12" s="55">
        <v>1</v>
      </c>
      <c r="G12" s="55">
        <v>3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144</v>
      </c>
    </row>
    <row r="13" spans="1:13" ht="16.5" customHeight="1" x14ac:dyDescent="0.2">
      <c r="B13" s="51" t="s">
        <v>9</v>
      </c>
      <c r="C13" s="9"/>
      <c r="D13" s="55">
        <v>137</v>
      </c>
      <c r="E13" s="55">
        <v>22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159</v>
      </c>
    </row>
    <row r="14" spans="1:13" s="8" customFormat="1" ht="16.5" customHeight="1" x14ac:dyDescent="0.2">
      <c r="B14" s="51" t="s">
        <v>13</v>
      </c>
      <c r="C14" s="9"/>
      <c r="D14" s="55">
        <v>34</v>
      </c>
      <c r="E14" s="55">
        <v>9</v>
      </c>
      <c r="F14" s="55">
        <v>3</v>
      </c>
      <c r="G14" s="55">
        <v>5</v>
      </c>
      <c r="H14" s="55">
        <v>1</v>
      </c>
      <c r="I14" s="55">
        <v>3</v>
      </c>
      <c r="J14" s="55">
        <v>1</v>
      </c>
      <c r="K14" s="55">
        <v>0</v>
      </c>
      <c r="L14" s="55"/>
      <c r="M14" s="55">
        <v>56</v>
      </c>
    </row>
    <row r="15" spans="1:13" s="8" customFormat="1" ht="16.5" customHeight="1" x14ac:dyDescent="0.2">
      <c r="B15" s="51" t="s">
        <v>15</v>
      </c>
      <c r="C15" s="9"/>
      <c r="D15" s="55">
        <v>150</v>
      </c>
      <c r="E15" s="55">
        <v>149</v>
      </c>
      <c r="F15" s="55">
        <v>26</v>
      </c>
      <c r="G15" s="55">
        <v>4</v>
      </c>
      <c r="H15" s="55">
        <v>5</v>
      </c>
      <c r="I15" s="55">
        <v>2</v>
      </c>
      <c r="J15" s="55">
        <v>1</v>
      </c>
      <c r="K15" s="55">
        <v>0</v>
      </c>
      <c r="L15" s="55"/>
      <c r="M15" s="55">
        <v>337</v>
      </c>
    </row>
    <row r="16" spans="1:13" ht="16.5" customHeight="1" x14ac:dyDescent="0.2">
      <c r="B16" s="51" t="s">
        <v>16</v>
      </c>
      <c r="C16" s="9"/>
      <c r="D16" s="55">
        <v>0</v>
      </c>
      <c r="E16" s="55">
        <v>6</v>
      </c>
      <c r="F16" s="55">
        <v>5</v>
      </c>
      <c r="G16" s="55">
        <v>4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15</v>
      </c>
    </row>
    <row r="17" spans="2:13" ht="16.5" customHeight="1" x14ac:dyDescent="0.2">
      <c r="B17" s="51" t="s">
        <v>14</v>
      </c>
      <c r="C17" s="9"/>
      <c r="D17" s="55">
        <v>3</v>
      </c>
      <c r="E17" s="55">
        <v>37</v>
      </c>
      <c r="F17" s="55">
        <v>31</v>
      </c>
      <c r="G17" s="55">
        <v>19</v>
      </c>
      <c r="H17" s="55">
        <v>12</v>
      </c>
      <c r="I17" s="55">
        <v>8</v>
      </c>
      <c r="J17" s="55">
        <v>3</v>
      </c>
      <c r="K17" s="55">
        <v>0</v>
      </c>
      <c r="L17" s="55"/>
      <c r="M17" s="55">
        <v>113</v>
      </c>
    </row>
    <row r="18" spans="2:13" s="8" customFormat="1" ht="16.5" customHeight="1" x14ac:dyDescent="0.2">
      <c r="B18" s="51" t="s">
        <v>10</v>
      </c>
      <c r="C18" s="9"/>
      <c r="D18" s="55">
        <v>1</v>
      </c>
      <c r="E18" s="55">
        <v>66</v>
      </c>
      <c r="F18" s="55">
        <v>88</v>
      </c>
      <c r="G18" s="55">
        <v>32</v>
      </c>
      <c r="H18" s="55">
        <v>15</v>
      </c>
      <c r="I18" s="55">
        <v>5</v>
      </c>
      <c r="J18" s="55">
        <v>1</v>
      </c>
      <c r="K18" s="55">
        <v>1</v>
      </c>
      <c r="L18" s="55"/>
      <c r="M18" s="55">
        <v>209</v>
      </c>
    </row>
    <row r="19" spans="2:13" ht="16.5" customHeight="1" x14ac:dyDescent="0.2">
      <c r="B19" s="51" t="s">
        <v>11</v>
      </c>
      <c r="C19" s="9"/>
      <c r="D19" s="55">
        <v>9</v>
      </c>
      <c r="E19" s="55">
        <v>146</v>
      </c>
      <c r="F19" s="55">
        <v>81</v>
      </c>
      <c r="G19" s="55">
        <v>30</v>
      </c>
      <c r="H19" s="55">
        <v>16</v>
      </c>
      <c r="I19" s="55">
        <v>6</v>
      </c>
      <c r="J19" s="55">
        <v>0</v>
      </c>
      <c r="K19" s="55">
        <v>0</v>
      </c>
      <c r="L19" s="55"/>
      <c r="M19" s="55">
        <v>288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0</v>
      </c>
      <c r="K20" s="55">
        <v>0</v>
      </c>
      <c r="L20" s="55"/>
      <c r="M20" s="55">
        <v>2</v>
      </c>
    </row>
    <row r="21" spans="2:13" ht="22.5" customHeight="1" x14ac:dyDescent="0.2">
      <c r="B21" s="60" t="s">
        <v>26</v>
      </c>
      <c r="C21" s="56"/>
      <c r="D21" s="61">
        <v>449</v>
      </c>
      <c r="E21" s="61">
        <v>460</v>
      </c>
      <c r="F21" s="61">
        <v>236</v>
      </c>
      <c r="G21" s="61">
        <v>97</v>
      </c>
      <c r="H21" s="61">
        <v>49</v>
      </c>
      <c r="I21" s="61">
        <v>25</v>
      </c>
      <c r="J21" s="61">
        <v>6</v>
      </c>
      <c r="K21" s="61">
        <v>1</v>
      </c>
      <c r="L21" s="61"/>
      <c r="M21" s="61">
        <v>1323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48</v>
      </c>
      <c r="E27" s="55">
        <v>8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56</v>
      </c>
    </row>
    <row r="28" spans="2:13" ht="16.5" customHeight="1" x14ac:dyDescent="0.2">
      <c r="B28" s="51" t="s">
        <v>9</v>
      </c>
      <c r="C28" s="9"/>
      <c r="D28" s="55">
        <v>138</v>
      </c>
      <c r="E28" s="55">
        <v>11</v>
      </c>
      <c r="F28" s="55">
        <v>0</v>
      </c>
      <c r="G28" s="55">
        <v>0</v>
      </c>
      <c r="H28" s="55">
        <v>1</v>
      </c>
      <c r="I28" s="55">
        <v>0</v>
      </c>
      <c r="J28" s="55">
        <v>0</v>
      </c>
      <c r="K28" s="55">
        <v>0</v>
      </c>
      <c r="L28" s="55"/>
      <c r="M28" s="55">
        <v>150</v>
      </c>
    </row>
    <row r="29" spans="2:13" s="8" customFormat="1" ht="16.5" customHeight="1" x14ac:dyDescent="0.2">
      <c r="B29" s="51" t="s">
        <v>13</v>
      </c>
      <c r="C29" s="9"/>
      <c r="D29" s="55">
        <v>22</v>
      </c>
      <c r="E29" s="55">
        <v>8</v>
      </c>
      <c r="F29" s="55">
        <v>2</v>
      </c>
      <c r="G29" s="55">
        <v>1</v>
      </c>
      <c r="H29" s="55">
        <v>0</v>
      </c>
      <c r="I29" s="55">
        <v>0</v>
      </c>
      <c r="J29" s="55">
        <v>1</v>
      </c>
      <c r="K29" s="55">
        <v>0</v>
      </c>
      <c r="L29" s="55"/>
      <c r="M29" s="55">
        <v>34</v>
      </c>
    </row>
    <row r="30" spans="2:13" s="8" customFormat="1" ht="16.5" customHeight="1" x14ac:dyDescent="0.2">
      <c r="B30" s="51" t="s">
        <v>15</v>
      </c>
      <c r="C30" s="9"/>
      <c r="D30" s="55">
        <v>100</v>
      </c>
      <c r="E30" s="55">
        <v>120</v>
      </c>
      <c r="F30" s="55">
        <v>7</v>
      </c>
      <c r="G30" s="55">
        <v>4</v>
      </c>
      <c r="H30" s="55">
        <v>0</v>
      </c>
      <c r="I30" s="55">
        <v>2</v>
      </c>
      <c r="J30" s="55">
        <v>0</v>
      </c>
      <c r="K30" s="55">
        <v>0</v>
      </c>
      <c r="L30" s="55"/>
      <c r="M30" s="55">
        <v>233</v>
      </c>
    </row>
    <row r="31" spans="2:13" ht="16.5" customHeight="1" x14ac:dyDescent="0.2">
      <c r="B31" s="51" t="s">
        <v>16</v>
      </c>
      <c r="C31" s="9"/>
      <c r="D31" s="55">
        <v>0</v>
      </c>
      <c r="E31" s="55">
        <v>1</v>
      </c>
      <c r="F31" s="55">
        <v>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2</v>
      </c>
    </row>
    <row r="32" spans="2:13" ht="16.5" customHeight="1" x14ac:dyDescent="0.2">
      <c r="B32" s="51" t="s">
        <v>14</v>
      </c>
      <c r="C32" s="9"/>
      <c r="D32" s="55">
        <v>0</v>
      </c>
      <c r="E32" s="55">
        <v>6</v>
      </c>
      <c r="F32" s="55">
        <v>2</v>
      </c>
      <c r="G32" s="55">
        <v>3</v>
      </c>
      <c r="H32" s="55">
        <v>4</v>
      </c>
      <c r="I32" s="55">
        <v>1</v>
      </c>
      <c r="J32" s="55">
        <v>0</v>
      </c>
      <c r="K32" s="55">
        <v>0</v>
      </c>
      <c r="L32" s="55"/>
      <c r="M32" s="55">
        <v>16</v>
      </c>
    </row>
    <row r="33" spans="2:13" s="8" customFormat="1" ht="16.5" customHeight="1" x14ac:dyDescent="0.2">
      <c r="B33" s="51" t="s">
        <v>10</v>
      </c>
      <c r="C33" s="9"/>
      <c r="D33" s="55">
        <v>3</v>
      </c>
      <c r="E33" s="55">
        <v>29</v>
      </c>
      <c r="F33" s="55">
        <v>25</v>
      </c>
      <c r="G33" s="55">
        <v>15</v>
      </c>
      <c r="H33" s="55">
        <v>2</v>
      </c>
      <c r="I33" s="55">
        <v>3</v>
      </c>
      <c r="J33" s="55">
        <v>1</v>
      </c>
      <c r="K33" s="55">
        <v>0</v>
      </c>
      <c r="L33" s="55"/>
      <c r="M33" s="55">
        <v>78</v>
      </c>
    </row>
    <row r="34" spans="2:13" ht="16.5" customHeight="1" x14ac:dyDescent="0.2">
      <c r="B34" s="51" t="s">
        <v>11</v>
      </c>
      <c r="C34" s="9"/>
      <c r="D34" s="55">
        <v>4</v>
      </c>
      <c r="E34" s="55">
        <v>29</v>
      </c>
      <c r="F34" s="55">
        <v>30</v>
      </c>
      <c r="G34" s="55">
        <v>10</v>
      </c>
      <c r="H34" s="55">
        <v>8</v>
      </c>
      <c r="I34" s="55">
        <v>4</v>
      </c>
      <c r="J34" s="55">
        <v>0</v>
      </c>
      <c r="K34" s="55">
        <v>0</v>
      </c>
      <c r="L34" s="55"/>
      <c r="M34" s="55">
        <v>85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2</v>
      </c>
      <c r="F35" s="55">
        <v>0</v>
      </c>
      <c r="G35" s="55">
        <v>5</v>
      </c>
      <c r="H35" s="55">
        <v>1</v>
      </c>
      <c r="I35" s="55">
        <v>0</v>
      </c>
      <c r="J35" s="55">
        <v>1</v>
      </c>
      <c r="K35" s="55">
        <v>0</v>
      </c>
      <c r="L35" s="55"/>
      <c r="M35" s="55">
        <v>9</v>
      </c>
    </row>
    <row r="36" spans="2:13" ht="22.5" customHeight="1" x14ac:dyDescent="0.2">
      <c r="B36" s="60" t="s">
        <v>26</v>
      </c>
      <c r="C36" s="56"/>
      <c r="D36" s="61">
        <v>315</v>
      </c>
      <c r="E36" s="61">
        <v>214</v>
      </c>
      <c r="F36" s="61">
        <v>67</v>
      </c>
      <c r="G36" s="61">
        <v>38</v>
      </c>
      <c r="H36" s="61">
        <v>16</v>
      </c>
      <c r="I36" s="61">
        <v>10</v>
      </c>
      <c r="J36" s="61">
        <v>3</v>
      </c>
      <c r="K36" s="61">
        <v>0</v>
      </c>
      <c r="L36" s="61"/>
      <c r="M36" s="61">
        <v>663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163</v>
      </c>
      <c r="E42" s="55">
        <f t="shared" si="0"/>
        <v>33</v>
      </c>
      <c r="F42" s="55">
        <f t="shared" si="0"/>
        <v>1</v>
      </c>
      <c r="G42" s="55">
        <f t="shared" si="0"/>
        <v>3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200</v>
      </c>
    </row>
    <row r="43" spans="2:13" ht="16.5" customHeight="1" x14ac:dyDescent="0.2">
      <c r="B43" s="51" t="s">
        <v>9</v>
      </c>
      <c r="C43" s="9"/>
      <c r="D43" s="55">
        <f t="shared" si="0"/>
        <v>275</v>
      </c>
      <c r="E43" s="55">
        <f t="shared" si="0"/>
        <v>33</v>
      </c>
      <c r="F43" s="55">
        <f t="shared" si="0"/>
        <v>0</v>
      </c>
      <c r="G43" s="55">
        <f t="shared" si="0"/>
        <v>0</v>
      </c>
      <c r="H43" s="55">
        <f t="shared" si="0"/>
        <v>1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309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56</v>
      </c>
      <c r="E44" s="55">
        <f t="shared" si="0"/>
        <v>17</v>
      </c>
      <c r="F44" s="55">
        <f t="shared" si="0"/>
        <v>5</v>
      </c>
      <c r="G44" s="55">
        <f t="shared" si="0"/>
        <v>6</v>
      </c>
      <c r="H44" s="55">
        <f t="shared" si="0"/>
        <v>1</v>
      </c>
      <c r="I44" s="55">
        <f t="shared" si="0"/>
        <v>3</v>
      </c>
      <c r="J44" s="55">
        <f t="shared" si="0"/>
        <v>2</v>
      </c>
      <c r="K44" s="55">
        <f t="shared" si="0"/>
        <v>0</v>
      </c>
      <c r="L44" s="55"/>
      <c r="M44" s="55">
        <f t="shared" si="1"/>
        <v>90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250</v>
      </c>
      <c r="E45" s="55">
        <f t="shared" si="0"/>
        <v>269</v>
      </c>
      <c r="F45" s="55">
        <f t="shared" si="0"/>
        <v>33</v>
      </c>
      <c r="G45" s="55">
        <f t="shared" si="0"/>
        <v>8</v>
      </c>
      <c r="H45" s="55">
        <f t="shared" si="0"/>
        <v>5</v>
      </c>
      <c r="I45" s="55">
        <f t="shared" si="0"/>
        <v>4</v>
      </c>
      <c r="J45" s="55">
        <f t="shared" si="0"/>
        <v>1</v>
      </c>
      <c r="K45" s="55">
        <f t="shared" si="0"/>
        <v>0</v>
      </c>
      <c r="L45" s="55"/>
      <c r="M45" s="55">
        <f t="shared" si="1"/>
        <v>570</v>
      </c>
    </row>
    <row r="46" spans="2:13" ht="16.5" customHeight="1" x14ac:dyDescent="0.2">
      <c r="B46" s="51" t="s">
        <v>16</v>
      </c>
      <c r="C46" s="9"/>
      <c r="D46" s="55">
        <f t="shared" si="0"/>
        <v>0</v>
      </c>
      <c r="E46" s="55">
        <f t="shared" si="0"/>
        <v>7</v>
      </c>
      <c r="F46" s="55">
        <f t="shared" si="0"/>
        <v>6</v>
      </c>
      <c r="G46" s="55">
        <f t="shared" si="0"/>
        <v>4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17</v>
      </c>
    </row>
    <row r="47" spans="2:13" ht="16.5" customHeight="1" x14ac:dyDescent="0.2">
      <c r="B47" s="51" t="s">
        <v>14</v>
      </c>
      <c r="C47" s="9"/>
      <c r="D47" s="55">
        <f t="shared" si="0"/>
        <v>3</v>
      </c>
      <c r="E47" s="55">
        <f t="shared" si="0"/>
        <v>43</v>
      </c>
      <c r="F47" s="55">
        <f t="shared" si="0"/>
        <v>33</v>
      </c>
      <c r="G47" s="55">
        <f t="shared" si="0"/>
        <v>22</v>
      </c>
      <c r="H47" s="55">
        <f t="shared" si="0"/>
        <v>16</v>
      </c>
      <c r="I47" s="55">
        <f t="shared" si="0"/>
        <v>9</v>
      </c>
      <c r="J47" s="55">
        <f t="shared" si="0"/>
        <v>3</v>
      </c>
      <c r="K47" s="55">
        <f t="shared" si="0"/>
        <v>0</v>
      </c>
      <c r="L47" s="55"/>
      <c r="M47" s="55">
        <f t="shared" si="1"/>
        <v>129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4</v>
      </c>
      <c r="E48" s="55">
        <f t="shared" si="0"/>
        <v>95</v>
      </c>
      <c r="F48" s="55">
        <f t="shared" si="0"/>
        <v>113</v>
      </c>
      <c r="G48" s="55">
        <f t="shared" si="0"/>
        <v>47</v>
      </c>
      <c r="H48" s="55">
        <f t="shared" si="0"/>
        <v>17</v>
      </c>
      <c r="I48" s="55">
        <f t="shared" si="0"/>
        <v>8</v>
      </c>
      <c r="J48" s="55">
        <f t="shared" si="0"/>
        <v>2</v>
      </c>
      <c r="K48" s="55">
        <f t="shared" si="0"/>
        <v>1</v>
      </c>
      <c r="L48" s="55"/>
      <c r="M48" s="55">
        <f t="shared" si="1"/>
        <v>287</v>
      </c>
    </row>
    <row r="49" spans="2:13" ht="16.5" customHeight="1" x14ac:dyDescent="0.2">
      <c r="B49" s="51" t="s">
        <v>11</v>
      </c>
      <c r="C49" s="9"/>
      <c r="D49" s="55">
        <f t="shared" si="0"/>
        <v>13</v>
      </c>
      <c r="E49" s="55">
        <f t="shared" si="0"/>
        <v>175</v>
      </c>
      <c r="F49" s="55">
        <f t="shared" si="0"/>
        <v>111</v>
      </c>
      <c r="G49" s="55">
        <f t="shared" si="0"/>
        <v>40</v>
      </c>
      <c r="H49" s="55">
        <f t="shared" si="0"/>
        <v>24</v>
      </c>
      <c r="I49" s="55">
        <f t="shared" si="0"/>
        <v>10</v>
      </c>
      <c r="J49" s="55">
        <f t="shared" si="0"/>
        <v>0</v>
      </c>
      <c r="K49" s="55">
        <f t="shared" si="0"/>
        <v>0</v>
      </c>
      <c r="L49" s="55"/>
      <c r="M49" s="55">
        <f t="shared" si="1"/>
        <v>373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2</v>
      </c>
      <c r="F50" s="55">
        <f t="shared" si="0"/>
        <v>1</v>
      </c>
      <c r="G50" s="55">
        <f t="shared" si="0"/>
        <v>5</v>
      </c>
      <c r="H50" s="55">
        <f t="shared" si="0"/>
        <v>1</v>
      </c>
      <c r="I50" s="55">
        <f t="shared" si="0"/>
        <v>1</v>
      </c>
      <c r="J50" s="55">
        <f t="shared" si="0"/>
        <v>1</v>
      </c>
      <c r="K50" s="55">
        <f t="shared" si="0"/>
        <v>0</v>
      </c>
      <c r="L50" s="55"/>
      <c r="M50" s="55">
        <f t="shared" si="1"/>
        <v>11</v>
      </c>
    </row>
    <row r="51" spans="2:13" ht="22.5" customHeight="1" x14ac:dyDescent="0.2">
      <c r="B51" s="60" t="s">
        <v>26</v>
      </c>
      <c r="C51" s="56"/>
      <c r="D51" s="61">
        <f t="shared" si="0"/>
        <v>764</v>
      </c>
      <c r="E51" s="61">
        <f t="shared" si="0"/>
        <v>674</v>
      </c>
      <c r="F51" s="61">
        <f t="shared" si="0"/>
        <v>303</v>
      </c>
      <c r="G51" s="61">
        <f t="shared" si="0"/>
        <v>135</v>
      </c>
      <c r="H51" s="61">
        <f t="shared" si="0"/>
        <v>65</v>
      </c>
      <c r="I51" s="61">
        <f t="shared" si="0"/>
        <v>35</v>
      </c>
      <c r="J51" s="61">
        <f t="shared" si="0"/>
        <v>9</v>
      </c>
      <c r="K51" s="61">
        <f t="shared" si="0"/>
        <v>1</v>
      </c>
      <c r="L51" s="61"/>
      <c r="M51" s="61">
        <f t="shared" si="1"/>
        <v>1986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7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72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109</v>
      </c>
      <c r="E12" s="55">
        <v>10</v>
      </c>
      <c r="F12" s="55">
        <v>1</v>
      </c>
      <c r="G12" s="55">
        <v>2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122</v>
      </c>
    </row>
    <row r="13" spans="1:13" ht="16.5" customHeight="1" x14ac:dyDescent="0.2">
      <c r="B13" s="51" t="s">
        <v>9</v>
      </c>
      <c r="C13" s="9"/>
      <c r="D13" s="55">
        <v>132</v>
      </c>
      <c r="E13" s="55">
        <v>11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143</v>
      </c>
    </row>
    <row r="14" spans="1:13" s="8" customFormat="1" ht="16.5" customHeight="1" x14ac:dyDescent="0.2">
      <c r="B14" s="51" t="s">
        <v>13</v>
      </c>
      <c r="C14" s="9"/>
      <c r="D14" s="55">
        <v>18</v>
      </c>
      <c r="E14" s="55">
        <v>9</v>
      </c>
      <c r="F14" s="55">
        <v>7</v>
      </c>
      <c r="G14" s="55">
        <v>0</v>
      </c>
      <c r="H14" s="55">
        <v>1</v>
      </c>
      <c r="I14" s="55">
        <v>2</v>
      </c>
      <c r="J14" s="55">
        <v>0</v>
      </c>
      <c r="K14" s="55">
        <v>0</v>
      </c>
      <c r="L14" s="55"/>
      <c r="M14" s="55">
        <v>37</v>
      </c>
    </row>
    <row r="15" spans="1:13" s="8" customFormat="1" ht="16.5" customHeight="1" x14ac:dyDescent="0.2">
      <c r="B15" s="51" t="s">
        <v>15</v>
      </c>
      <c r="C15" s="9"/>
      <c r="D15" s="55">
        <v>108</v>
      </c>
      <c r="E15" s="55">
        <v>120</v>
      </c>
      <c r="F15" s="55">
        <v>26</v>
      </c>
      <c r="G15" s="55">
        <v>2</v>
      </c>
      <c r="H15" s="55">
        <v>4</v>
      </c>
      <c r="I15" s="55">
        <v>1</v>
      </c>
      <c r="J15" s="55">
        <v>0</v>
      </c>
      <c r="K15" s="55">
        <v>0</v>
      </c>
      <c r="L15" s="55"/>
      <c r="M15" s="55">
        <v>261</v>
      </c>
    </row>
    <row r="16" spans="1:13" ht="16.5" customHeight="1" x14ac:dyDescent="0.2">
      <c r="B16" s="51" t="s">
        <v>16</v>
      </c>
      <c r="C16" s="9"/>
      <c r="D16" s="55">
        <v>0</v>
      </c>
      <c r="E16" s="55">
        <v>4</v>
      </c>
      <c r="F16" s="55">
        <v>11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15</v>
      </c>
    </row>
    <row r="17" spans="2:13" ht="16.5" customHeight="1" x14ac:dyDescent="0.2">
      <c r="B17" s="51" t="s">
        <v>14</v>
      </c>
      <c r="C17" s="9"/>
      <c r="D17" s="55">
        <v>4</v>
      </c>
      <c r="E17" s="55">
        <v>37</v>
      </c>
      <c r="F17" s="55">
        <v>25</v>
      </c>
      <c r="G17" s="55">
        <v>26</v>
      </c>
      <c r="H17" s="55">
        <v>14</v>
      </c>
      <c r="I17" s="55">
        <v>6</v>
      </c>
      <c r="J17" s="55">
        <v>4</v>
      </c>
      <c r="K17" s="55">
        <v>0</v>
      </c>
      <c r="L17" s="55"/>
      <c r="M17" s="55">
        <v>116</v>
      </c>
    </row>
    <row r="18" spans="2:13" s="8" customFormat="1" ht="16.5" customHeight="1" x14ac:dyDescent="0.2">
      <c r="B18" s="51" t="s">
        <v>10</v>
      </c>
      <c r="C18" s="9"/>
      <c r="D18" s="55">
        <v>2</v>
      </c>
      <c r="E18" s="55">
        <v>76</v>
      </c>
      <c r="F18" s="55">
        <v>54</v>
      </c>
      <c r="G18" s="55">
        <v>31</v>
      </c>
      <c r="H18" s="55">
        <v>15</v>
      </c>
      <c r="I18" s="55">
        <v>9</v>
      </c>
      <c r="J18" s="55">
        <v>1</v>
      </c>
      <c r="K18" s="55">
        <v>0</v>
      </c>
      <c r="L18" s="55"/>
      <c r="M18" s="55">
        <v>188</v>
      </c>
    </row>
    <row r="19" spans="2:13" ht="16.5" customHeight="1" x14ac:dyDescent="0.2">
      <c r="B19" s="51" t="s">
        <v>11</v>
      </c>
      <c r="C19" s="9"/>
      <c r="D19" s="55">
        <v>11</v>
      </c>
      <c r="E19" s="55">
        <v>151</v>
      </c>
      <c r="F19" s="55">
        <v>77</v>
      </c>
      <c r="G19" s="55">
        <v>27</v>
      </c>
      <c r="H19" s="55">
        <v>13</v>
      </c>
      <c r="I19" s="55">
        <v>6</v>
      </c>
      <c r="J19" s="55">
        <v>1</v>
      </c>
      <c r="K19" s="55">
        <v>1</v>
      </c>
      <c r="L19" s="55"/>
      <c r="M19" s="55">
        <v>287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0</v>
      </c>
      <c r="F20" s="55">
        <v>0</v>
      </c>
      <c r="G20" s="55">
        <v>1</v>
      </c>
      <c r="H20" s="55">
        <v>1</v>
      </c>
      <c r="I20" s="55">
        <v>0</v>
      </c>
      <c r="J20" s="55">
        <v>0</v>
      </c>
      <c r="K20" s="55">
        <v>1</v>
      </c>
      <c r="L20" s="55"/>
      <c r="M20" s="55">
        <v>3</v>
      </c>
    </row>
    <row r="21" spans="2:13" ht="22.5" customHeight="1" x14ac:dyDescent="0.2">
      <c r="B21" s="60" t="s">
        <v>26</v>
      </c>
      <c r="C21" s="56"/>
      <c r="D21" s="61">
        <v>384</v>
      </c>
      <c r="E21" s="61">
        <v>418</v>
      </c>
      <c r="F21" s="61">
        <v>201</v>
      </c>
      <c r="G21" s="61">
        <v>89</v>
      </c>
      <c r="H21" s="61">
        <v>48</v>
      </c>
      <c r="I21" s="61">
        <v>24</v>
      </c>
      <c r="J21" s="61">
        <v>6</v>
      </c>
      <c r="K21" s="61">
        <v>2</v>
      </c>
      <c r="L21" s="61"/>
      <c r="M21" s="61">
        <v>1172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41</v>
      </c>
      <c r="E27" s="55">
        <v>9</v>
      </c>
      <c r="F27" s="55">
        <v>0</v>
      </c>
      <c r="G27" s="55">
        <v>1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51</v>
      </c>
    </row>
    <row r="28" spans="2:13" ht="16.5" customHeight="1" x14ac:dyDescent="0.2">
      <c r="B28" s="51" t="s">
        <v>9</v>
      </c>
      <c r="C28" s="9"/>
      <c r="D28" s="55">
        <v>99</v>
      </c>
      <c r="E28" s="55">
        <v>2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101</v>
      </c>
    </row>
    <row r="29" spans="2:13" s="8" customFormat="1" ht="16.5" customHeight="1" x14ac:dyDescent="0.2">
      <c r="B29" s="51" t="s">
        <v>13</v>
      </c>
      <c r="C29" s="9"/>
      <c r="D29" s="55">
        <v>18</v>
      </c>
      <c r="E29" s="55">
        <v>5</v>
      </c>
      <c r="F29" s="55">
        <v>2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25</v>
      </c>
    </row>
    <row r="30" spans="2:13" s="8" customFormat="1" ht="16.5" customHeight="1" x14ac:dyDescent="0.2">
      <c r="B30" s="51" t="s">
        <v>15</v>
      </c>
      <c r="C30" s="9"/>
      <c r="D30" s="55">
        <v>83</v>
      </c>
      <c r="E30" s="55">
        <v>116</v>
      </c>
      <c r="F30" s="55">
        <v>11</v>
      </c>
      <c r="G30" s="55">
        <v>3</v>
      </c>
      <c r="H30" s="55">
        <v>3</v>
      </c>
      <c r="I30" s="55">
        <v>1</v>
      </c>
      <c r="J30" s="55">
        <v>0</v>
      </c>
      <c r="K30" s="55">
        <v>0</v>
      </c>
      <c r="L30" s="55"/>
      <c r="M30" s="55">
        <v>217</v>
      </c>
    </row>
    <row r="31" spans="2:13" ht="16.5" customHeight="1" x14ac:dyDescent="0.2">
      <c r="B31" s="51" t="s">
        <v>16</v>
      </c>
      <c r="C31" s="9"/>
      <c r="D31" s="55">
        <v>0</v>
      </c>
      <c r="E31" s="55">
        <v>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1</v>
      </c>
    </row>
    <row r="32" spans="2:13" ht="16.5" customHeight="1" x14ac:dyDescent="0.2">
      <c r="B32" s="51" t="s">
        <v>14</v>
      </c>
      <c r="C32" s="9"/>
      <c r="D32" s="55">
        <v>0</v>
      </c>
      <c r="E32" s="55">
        <v>9</v>
      </c>
      <c r="F32" s="55">
        <v>4</v>
      </c>
      <c r="G32" s="55">
        <v>7</v>
      </c>
      <c r="H32" s="55">
        <v>4</v>
      </c>
      <c r="I32" s="55">
        <v>0</v>
      </c>
      <c r="J32" s="55">
        <v>0</v>
      </c>
      <c r="K32" s="55">
        <v>0</v>
      </c>
      <c r="L32" s="55"/>
      <c r="M32" s="55">
        <v>24</v>
      </c>
    </row>
    <row r="33" spans="2:13" s="8" customFormat="1" ht="16.5" customHeight="1" x14ac:dyDescent="0.2">
      <c r="B33" s="51" t="s">
        <v>10</v>
      </c>
      <c r="C33" s="9"/>
      <c r="D33" s="55">
        <v>2</v>
      </c>
      <c r="E33" s="55">
        <v>23</v>
      </c>
      <c r="F33" s="55">
        <v>32</v>
      </c>
      <c r="G33" s="55">
        <v>9</v>
      </c>
      <c r="H33" s="55">
        <v>3</v>
      </c>
      <c r="I33" s="55">
        <v>4</v>
      </c>
      <c r="J33" s="55">
        <v>1</v>
      </c>
      <c r="K33" s="55">
        <v>0</v>
      </c>
      <c r="L33" s="55"/>
      <c r="M33" s="55">
        <v>74</v>
      </c>
    </row>
    <row r="34" spans="2:13" ht="16.5" customHeight="1" x14ac:dyDescent="0.2">
      <c r="B34" s="51" t="s">
        <v>11</v>
      </c>
      <c r="C34" s="9"/>
      <c r="D34" s="55">
        <v>1</v>
      </c>
      <c r="E34" s="55">
        <v>39</v>
      </c>
      <c r="F34" s="55">
        <v>15</v>
      </c>
      <c r="G34" s="55">
        <v>15</v>
      </c>
      <c r="H34" s="55">
        <v>12</v>
      </c>
      <c r="I34" s="55">
        <v>5</v>
      </c>
      <c r="J34" s="55">
        <v>0</v>
      </c>
      <c r="K34" s="55">
        <v>1</v>
      </c>
      <c r="L34" s="55"/>
      <c r="M34" s="55">
        <v>88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0</v>
      </c>
      <c r="F35" s="55">
        <v>5</v>
      </c>
      <c r="G35" s="55">
        <v>5</v>
      </c>
      <c r="H35" s="55">
        <v>1</v>
      </c>
      <c r="I35" s="55">
        <v>0</v>
      </c>
      <c r="J35" s="55">
        <v>0</v>
      </c>
      <c r="K35" s="55">
        <v>0</v>
      </c>
      <c r="L35" s="55"/>
      <c r="M35" s="55">
        <v>11</v>
      </c>
    </row>
    <row r="36" spans="2:13" ht="22.5" customHeight="1" x14ac:dyDescent="0.2">
      <c r="B36" s="60" t="s">
        <v>26</v>
      </c>
      <c r="C36" s="56"/>
      <c r="D36" s="61">
        <v>244</v>
      </c>
      <c r="E36" s="61">
        <v>204</v>
      </c>
      <c r="F36" s="61">
        <v>69</v>
      </c>
      <c r="G36" s="61">
        <v>40</v>
      </c>
      <c r="H36" s="61">
        <v>23</v>
      </c>
      <c r="I36" s="61">
        <v>10</v>
      </c>
      <c r="J36" s="61">
        <v>1</v>
      </c>
      <c r="K36" s="61">
        <v>1</v>
      </c>
      <c r="L36" s="61"/>
      <c r="M36" s="61">
        <v>592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150</v>
      </c>
      <c r="E42" s="55">
        <f t="shared" si="0"/>
        <v>19</v>
      </c>
      <c r="F42" s="55">
        <f t="shared" si="0"/>
        <v>1</v>
      </c>
      <c r="G42" s="55">
        <f t="shared" si="0"/>
        <v>3</v>
      </c>
      <c r="H42" s="55">
        <f t="shared" si="0"/>
        <v>0</v>
      </c>
      <c r="I42" s="55">
        <f t="shared" si="0"/>
        <v>0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173</v>
      </c>
    </row>
    <row r="43" spans="2:13" ht="16.5" customHeight="1" x14ac:dyDescent="0.2">
      <c r="B43" s="51" t="s">
        <v>9</v>
      </c>
      <c r="C43" s="9"/>
      <c r="D43" s="55">
        <f t="shared" si="0"/>
        <v>231</v>
      </c>
      <c r="E43" s="55">
        <f t="shared" si="0"/>
        <v>13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0</v>
      </c>
      <c r="J43" s="55">
        <f t="shared" si="0"/>
        <v>0</v>
      </c>
      <c r="K43" s="55">
        <f t="shared" si="0"/>
        <v>0</v>
      </c>
      <c r="L43" s="55"/>
      <c r="M43" s="55">
        <f t="shared" si="1"/>
        <v>244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36</v>
      </c>
      <c r="E44" s="55">
        <f t="shared" si="0"/>
        <v>14</v>
      </c>
      <c r="F44" s="55">
        <f t="shared" si="0"/>
        <v>9</v>
      </c>
      <c r="G44" s="55">
        <f t="shared" si="0"/>
        <v>0</v>
      </c>
      <c r="H44" s="55">
        <f t="shared" si="0"/>
        <v>1</v>
      </c>
      <c r="I44" s="55">
        <f t="shared" si="0"/>
        <v>2</v>
      </c>
      <c r="J44" s="55">
        <f t="shared" si="0"/>
        <v>0</v>
      </c>
      <c r="K44" s="55">
        <f t="shared" si="0"/>
        <v>0</v>
      </c>
      <c r="L44" s="55"/>
      <c r="M44" s="55">
        <f t="shared" si="1"/>
        <v>62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191</v>
      </c>
      <c r="E45" s="55">
        <f t="shared" si="0"/>
        <v>236</v>
      </c>
      <c r="F45" s="55">
        <f t="shared" si="0"/>
        <v>37</v>
      </c>
      <c r="G45" s="55">
        <f t="shared" si="0"/>
        <v>5</v>
      </c>
      <c r="H45" s="55">
        <f t="shared" si="0"/>
        <v>7</v>
      </c>
      <c r="I45" s="55">
        <f t="shared" si="0"/>
        <v>2</v>
      </c>
      <c r="J45" s="55">
        <f t="shared" si="0"/>
        <v>0</v>
      </c>
      <c r="K45" s="55">
        <f t="shared" si="0"/>
        <v>0</v>
      </c>
      <c r="L45" s="55"/>
      <c r="M45" s="55">
        <f t="shared" si="1"/>
        <v>478</v>
      </c>
    </row>
    <row r="46" spans="2:13" ht="16.5" customHeight="1" x14ac:dyDescent="0.2">
      <c r="B46" s="51" t="s">
        <v>16</v>
      </c>
      <c r="C46" s="9"/>
      <c r="D46" s="55">
        <f t="shared" si="0"/>
        <v>0</v>
      </c>
      <c r="E46" s="55">
        <f t="shared" si="0"/>
        <v>5</v>
      </c>
      <c r="F46" s="55">
        <f t="shared" si="0"/>
        <v>11</v>
      </c>
      <c r="G46" s="55">
        <f t="shared" si="0"/>
        <v>0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16</v>
      </c>
    </row>
    <row r="47" spans="2:13" ht="16.5" customHeight="1" x14ac:dyDescent="0.2">
      <c r="B47" s="51" t="s">
        <v>14</v>
      </c>
      <c r="C47" s="9"/>
      <c r="D47" s="55">
        <f t="shared" si="0"/>
        <v>4</v>
      </c>
      <c r="E47" s="55">
        <f t="shared" si="0"/>
        <v>46</v>
      </c>
      <c r="F47" s="55">
        <f t="shared" si="0"/>
        <v>29</v>
      </c>
      <c r="G47" s="55">
        <f t="shared" si="0"/>
        <v>33</v>
      </c>
      <c r="H47" s="55">
        <f t="shared" si="0"/>
        <v>18</v>
      </c>
      <c r="I47" s="55">
        <f t="shared" si="0"/>
        <v>6</v>
      </c>
      <c r="J47" s="55">
        <f t="shared" si="0"/>
        <v>4</v>
      </c>
      <c r="K47" s="55">
        <f t="shared" si="0"/>
        <v>0</v>
      </c>
      <c r="L47" s="55"/>
      <c r="M47" s="55">
        <f t="shared" si="1"/>
        <v>140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4</v>
      </c>
      <c r="E48" s="55">
        <f t="shared" si="0"/>
        <v>99</v>
      </c>
      <c r="F48" s="55">
        <f t="shared" si="0"/>
        <v>86</v>
      </c>
      <c r="G48" s="55">
        <f t="shared" si="0"/>
        <v>40</v>
      </c>
      <c r="H48" s="55">
        <f t="shared" si="0"/>
        <v>18</v>
      </c>
      <c r="I48" s="55">
        <f t="shared" si="0"/>
        <v>13</v>
      </c>
      <c r="J48" s="55">
        <f t="shared" si="0"/>
        <v>2</v>
      </c>
      <c r="K48" s="55">
        <f t="shared" si="0"/>
        <v>0</v>
      </c>
      <c r="L48" s="55"/>
      <c r="M48" s="55">
        <f t="shared" si="1"/>
        <v>262</v>
      </c>
    </row>
    <row r="49" spans="2:13" ht="16.5" customHeight="1" x14ac:dyDescent="0.2">
      <c r="B49" s="51" t="s">
        <v>11</v>
      </c>
      <c r="C49" s="9"/>
      <c r="D49" s="55">
        <f t="shared" si="0"/>
        <v>12</v>
      </c>
      <c r="E49" s="55">
        <f t="shared" si="0"/>
        <v>190</v>
      </c>
      <c r="F49" s="55">
        <f t="shared" si="0"/>
        <v>92</v>
      </c>
      <c r="G49" s="55">
        <f t="shared" si="0"/>
        <v>42</v>
      </c>
      <c r="H49" s="55">
        <f t="shared" si="0"/>
        <v>25</v>
      </c>
      <c r="I49" s="55">
        <f t="shared" si="0"/>
        <v>11</v>
      </c>
      <c r="J49" s="55">
        <f t="shared" si="0"/>
        <v>1</v>
      </c>
      <c r="K49" s="55">
        <f t="shared" si="0"/>
        <v>2</v>
      </c>
      <c r="L49" s="55"/>
      <c r="M49" s="55">
        <f t="shared" si="1"/>
        <v>375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0</v>
      </c>
      <c r="F50" s="55">
        <f t="shared" si="0"/>
        <v>5</v>
      </c>
      <c r="G50" s="55">
        <f t="shared" si="0"/>
        <v>6</v>
      </c>
      <c r="H50" s="55">
        <f t="shared" si="0"/>
        <v>2</v>
      </c>
      <c r="I50" s="55">
        <f t="shared" si="0"/>
        <v>0</v>
      </c>
      <c r="J50" s="55">
        <f t="shared" si="0"/>
        <v>0</v>
      </c>
      <c r="K50" s="55">
        <f t="shared" si="0"/>
        <v>1</v>
      </c>
      <c r="L50" s="55"/>
      <c r="M50" s="55">
        <f t="shared" si="1"/>
        <v>14</v>
      </c>
    </row>
    <row r="51" spans="2:13" ht="22.5" customHeight="1" x14ac:dyDescent="0.2">
      <c r="B51" s="60" t="s">
        <v>26</v>
      </c>
      <c r="C51" s="56"/>
      <c r="D51" s="61">
        <f t="shared" si="0"/>
        <v>628</v>
      </c>
      <c r="E51" s="61">
        <f t="shared" si="0"/>
        <v>622</v>
      </c>
      <c r="F51" s="61">
        <f t="shared" si="0"/>
        <v>270</v>
      </c>
      <c r="G51" s="61">
        <f t="shared" si="0"/>
        <v>129</v>
      </c>
      <c r="H51" s="61">
        <f t="shared" si="0"/>
        <v>71</v>
      </c>
      <c r="I51" s="61">
        <f t="shared" si="0"/>
        <v>34</v>
      </c>
      <c r="J51" s="61">
        <f t="shared" si="0"/>
        <v>7</v>
      </c>
      <c r="K51" s="61">
        <f t="shared" si="0"/>
        <v>3</v>
      </c>
      <c r="L51" s="61"/>
      <c r="M51" s="61">
        <f t="shared" si="1"/>
        <v>1764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7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89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92"/>
      <c r="C6" s="92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93" t="s">
        <v>68</v>
      </c>
      <c r="E9" s="93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93" t="s">
        <v>17</v>
      </c>
      <c r="L9" s="93"/>
      <c r="M9" s="93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134</v>
      </c>
      <c r="E12" s="55">
        <v>45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180</v>
      </c>
    </row>
    <row r="13" spans="1:13" ht="16.5" customHeight="1" x14ac:dyDescent="0.2">
      <c r="B13" s="51" t="s">
        <v>9</v>
      </c>
      <c r="C13" s="9"/>
      <c r="D13" s="55">
        <v>169</v>
      </c>
      <c r="E13" s="55">
        <v>28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197</v>
      </c>
    </row>
    <row r="14" spans="1:13" s="8" customFormat="1" ht="16.5" customHeight="1" x14ac:dyDescent="0.2">
      <c r="B14" s="51" t="s">
        <v>22</v>
      </c>
      <c r="C14" s="9"/>
      <c r="D14" s="55">
        <v>51</v>
      </c>
      <c r="E14" s="55">
        <v>9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/>
      <c r="M14" s="55">
        <v>60</v>
      </c>
    </row>
    <row r="15" spans="1:13" s="8" customFormat="1" ht="16.5" customHeight="1" x14ac:dyDescent="0.2">
      <c r="B15" s="51" t="s">
        <v>23</v>
      </c>
      <c r="C15" s="9"/>
      <c r="D15" s="55">
        <v>146</v>
      </c>
      <c r="E15" s="55">
        <v>101</v>
      </c>
      <c r="F15" s="55">
        <v>25</v>
      </c>
      <c r="G15" s="55">
        <v>8</v>
      </c>
      <c r="H15" s="55">
        <v>8</v>
      </c>
      <c r="I15" s="55">
        <v>4</v>
      </c>
      <c r="J15" s="55">
        <v>0</v>
      </c>
      <c r="K15" s="55">
        <v>0</v>
      </c>
      <c r="L15" s="55"/>
      <c r="M15" s="55">
        <v>292</v>
      </c>
    </row>
    <row r="16" spans="1:13" ht="16.5" customHeight="1" x14ac:dyDescent="0.2">
      <c r="B16" s="51" t="s">
        <v>24</v>
      </c>
      <c r="C16" s="9"/>
      <c r="D16" s="55">
        <v>2</v>
      </c>
      <c r="E16" s="55">
        <v>5</v>
      </c>
      <c r="F16" s="55">
        <v>6</v>
      </c>
      <c r="G16" s="55">
        <v>1</v>
      </c>
      <c r="H16" s="55">
        <v>1</v>
      </c>
      <c r="I16" s="55">
        <v>1</v>
      </c>
      <c r="J16" s="55">
        <v>0</v>
      </c>
      <c r="K16" s="55">
        <v>0</v>
      </c>
      <c r="L16" s="55"/>
      <c r="M16" s="55">
        <v>16</v>
      </c>
    </row>
    <row r="17" spans="2:18" ht="16.5" customHeight="1" x14ac:dyDescent="0.2">
      <c r="B17" s="51" t="s">
        <v>14</v>
      </c>
      <c r="C17" s="9"/>
      <c r="D17" s="55">
        <v>0</v>
      </c>
      <c r="E17" s="55">
        <v>13</v>
      </c>
      <c r="F17" s="55">
        <v>11</v>
      </c>
      <c r="G17" s="55">
        <v>5</v>
      </c>
      <c r="H17" s="55">
        <v>0</v>
      </c>
      <c r="I17" s="55">
        <v>2</v>
      </c>
      <c r="J17" s="55">
        <v>1</v>
      </c>
      <c r="K17" s="55">
        <v>0</v>
      </c>
      <c r="L17" s="55"/>
      <c r="M17" s="55">
        <v>32</v>
      </c>
    </row>
    <row r="18" spans="2:18" s="8" customFormat="1" ht="16.5" customHeight="1" x14ac:dyDescent="0.2">
      <c r="B18" s="51" t="s">
        <v>10</v>
      </c>
      <c r="C18" s="9"/>
      <c r="D18" s="55">
        <v>4</v>
      </c>
      <c r="E18" s="55">
        <v>91</v>
      </c>
      <c r="F18" s="55">
        <v>77</v>
      </c>
      <c r="G18" s="55">
        <v>23</v>
      </c>
      <c r="H18" s="55">
        <v>12</v>
      </c>
      <c r="I18" s="55">
        <v>5</v>
      </c>
      <c r="J18" s="55">
        <v>0</v>
      </c>
      <c r="K18" s="55">
        <v>1</v>
      </c>
      <c r="L18" s="55"/>
      <c r="M18" s="55">
        <v>213</v>
      </c>
    </row>
    <row r="19" spans="2:18" ht="16.5" customHeight="1" x14ac:dyDescent="0.2">
      <c r="B19" s="51" t="s">
        <v>11</v>
      </c>
      <c r="C19" s="9"/>
      <c r="D19" s="55">
        <v>6</v>
      </c>
      <c r="E19" s="55">
        <v>139</v>
      </c>
      <c r="F19" s="55">
        <v>76</v>
      </c>
      <c r="G19" s="55">
        <v>7</v>
      </c>
      <c r="H19" s="55">
        <v>1</v>
      </c>
      <c r="I19" s="55">
        <v>1</v>
      </c>
      <c r="J19" s="55">
        <v>0</v>
      </c>
      <c r="K19" s="55">
        <v>0</v>
      </c>
      <c r="L19" s="55"/>
      <c r="M19" s="55">
        <v>230</v>
      </c>
    </row>
    <row r="20" spans="2:18" s="8" customFormat="1" ht="16.5" customHeight="1" x14ac:dyDescent="0.2">
      <c r="B20" s="51" t="s">
        <v>25</v>
      </c>
      <c r="C20" s="9"/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0</v>
      </c>
      <c r="J20" s="55">
        <v>0</v>
      </c>
      <c r="K20" s="55">
        <v>0</v>
      </c>
      <c r="L20" s="55"/>
      <c r="M20" s="55">
        <v>2</v>
      </c>
    </row>
    <row r="21" spans="2:18" s="8" customFormat="1" ht="22.5" customHeight="1" x14ac:dyDescent="0.2">
      <c r="B21" s="51" t="s">
        <v>50</v>
      </c>
      <c r="C21" s="9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/>
      <c r="M21" s="55">
        <v>0</v>
      </c>
      <c r="R21" s="8" t="s">
        <v>56</v>
      </c>
    </row>
    <row r="22" spans="2:18" ht="22.5" customHeight="1" x14ac:dyDescent="0.2">
      <c r="B22" s="60" t="s">
        <v>26</v>
      </c>
      <c r="C22" s="56"/>
      <c r="D22" s="61">
        <v>512</v>
      </c>
      <c r="E22" s="61">
        <v>432</v>
      </c>
      <c r="F22" s="61">
        <v>196</v>
      </c>
      <c r="G22" s="61">
        <v>44</v>
      </c>
      <c r="H22" s="61">
        <v>23</v>
      </c>
      <c r="I22" s="61">
        <v>13</v>
      </c>
      <c r="J22" s="61">
        <v>1</v>
      </c>
      <c r="K22" s="61">
        <v>1</v>
      </c>
      <c r="L22" s="61"/>
      <c r="M22" s="61">
        <v>1222</v>
      </c>
    </row>
    <row r="23" spans="2:18" ht="16.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8" s="6" customFormat="1" ht="16.5" customHeight="1" x14ac:dyDescent="0.2">
      <c r="B24" s="19" t="s">
        <v>69</v>
      </c>
      <c r="C24" s="12"/>
      <c r="D24" s="106" t="s">
        <v>1</v>
      </c>
      <c r="E24" s="106"/>
      <c r="F24" s="106"/>
      <c r="G24" s="106"/>
      <c r="H24" s="106"/>
      <c r="I24" s="106"/>
      <c r="J24" s="106"/>
      <c r="K24" s="106"/>
      <c r="L24" s="21"/>
      <c r="M24" s="21" t="s">
        <v>0</v>
      </c>
    </row>
    <row r="25" spans="2:18" s="6" customFormat="1" ht="17.100000000000001" customHeight="1" x14ac:dyDescent="0.2">
      <c r="B25" s="16"/>
      <c r="C25" s="11"/>
      <c r="D25" s="93" t="s">
        <v>68</v>
      </c>
      <c r="E25" s="93" t="s">
        <v>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93" t="s">
        <v>17</v>
      </c>
      <c r="L25" s="93"/>
      <c r="M25" s="93"/>
    </row>
    <row r="26" spans="2:18" s="6" customFormat="1" ht="6.75" customHeight="1" x14ac:dyDescent="0.2">
      <c r="B26" s="9"/>
      <c r="C26" s="52"/>
      <c r="D26" s="21"/>
      <c r="E26" s="21"/>
      <c r="F26" s="13"/>
      <c r="G26" s="13"/>
      <c r="H26" s="13"/>
      <c r="I26" s="13"/>
      <c r="J26" s="13"/>
      <c r="K26" s="21"/>
      <c r="L26" s="21"/>
      <c r="M26" s="21"/>
    </row>
    <row r="27" spans="2:18" s="8" customFormat="1" ht="16.5" customHeight="1" x14ac:dyDescent="0.2">
      <c r="B27" s="50" t="s">
        <v>19</v>
      </c>
      <c r="C27" s="14"/>
      <c r="D27" s="53"/>
      <c r="E27" s="53"/>
      <c r="F27" s="53"/>
      <c r="G27" s="53"/>
      <c r="H27" s="53"/>
      <c r="I27" s="53"/>
      <c r="J27" s="53"/>
      <c r="K27" s="54"/>
      <c r="L27" s="53"/>
      <c r="M27" s="53"/>
    </row>
    <row r="28" spans="2:18" ht="16.5" customHeight="1" x14ac:dyDescent="0.2">
      <c r="B28" s="51" t="s">
        <v>8</v>
      </c>
      <c r="C28" s="9"/>
      <c r="D28" s="55">
        <v>58</v>
      </c>
      <c r="E28" s="55">
        <v>17</v>
      </c>
      <c r="F28" s="55">
        <v>0</v>
      </c>
      <c r="G28" s="55">
        <v>0</v>
      </c>
      <c r="H28" s="55"/>
      <c r="I28" s="55"/>
      <c r="J28" s="55">
        <v>0</v>
      </c>
      <c r="K28" s="55">
        <v>0</v>
      </c>
      <c r="L28" s="55"/>
      <c r="M28" s="55">
        <v>75</v>
      </c>
    </row>
    <row r="29" spans="2:18" ht="16.5" customHeight="1" x14ac:dyDescent="0.2">
      <c r="B29" s="51" t="s">
        <v>9</v>
      </c>
      <c r="C29" s="9"/>
      <c r="D29" s="55">
        <v>102</v>
      </c>
      <c r="E29" s="55">
        <v>18</v>
      </c>
      <c r="F29" s="55">
        <v>1</v>
      </c>
      <c r="G29" s="55">
        <v>0</v>
      </c>
      <c r="H29" s="55">
        <v>1</v>
      </c>
      <c r="I29" s="55"/>
      <c r="J29" s="55">
        <v>0</v>
      </c>
      <c r="K29" s="55">
        <v>0</v>
      </c>
      <c r="L29" s="55"/>
      <c r="M29" s="55">
        <v>122</v>
      </c>
    </row>
    <row r="30" spans="2:18" s="8" customFormat="1" ht="16.5" customHeight="1" x14ac:dyDescent="0.2">
      <c r="B30" s="51" t="s">
        <v>22</v>
      </c>
      <c r="C30" s="9"/>
      <c r="D30" s="55">
        <v>14</v>
      </c>
      <c r="E30" s="55">
        <v>2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/>
      <c r="M30" s="55">
        <v>16</v>
      </c>
    </row>
    <row r="31" spans="2:18" s="8" customFormat="1" ht="16.5" customHeight="1" x14ac:dyDescent="0.2">
      <c r="B31" s="51" t="s">
        <v>23</v>
      </c>
      <c r="C31" s="9"/>
      <c r="D31" s="55">
        <v>99</v>
      </c>
      <c r="E31" s="55">
        <v>145</v>
      </c>
      <c r="F31" s="55">
        <v>39</v>
      </c>
      <c r="G31" s="55">
        <v>18</v>
      </c>
      <c r="H31" s="55">
        <v>20</v>
      </c>
      <c r="I31" s="55">
        <v>1</v>
      </c>
      <c r="J31" s="55">
        <v>0</v>
      </c>
      <c r="K31" s="55">
        <v>0</v>
      </c>
      <c r="L31" s="55"/>
      <c r="M31" s="55">
        <v>322</v>
      </c>
    </row>
    <row r="32" spans="2:18" ht="16.5" customHeight="1" x14ac:dyDescent="0.2">
      <c r="B32" s="51" t="s">
        <v>24</v>
      </c>
      <c r="C32" s="9"/>
      <c r="D32" s="55">
        <v>1</v>
      </c>
      <c r="E32" s="55">
        <v>4</v>
      </c>
      <c r="F32" s="55">
        <v>1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/>
      <c r="M32" s="55">
        <v>6</v>
      </c>
    </row>
    <row r="33" spans="2:15" ht="16.5" customHeight="1" x14ac:dyDescent="0.2">
      <c r="B33" s="51" t="s">
        <v>14</v>
      </c>
      <c r="C33" s="9"/>
      <c r="D33" s="55">
        <v>2</v>
      </c>
      <c r="E33" s="55">
        <v>5</v>
      </c>
      <c r="F33" s="55">
        <v>5</v>
      </c>
      <c r="G33" s="55">
        <v>1</v>
      </c>
      <c r="H33" s="55">
        <v>2</v>
      </c>
      <c r="I33" s="55">
        <v>1</v>
      </c>
      <c r="J33" s="55">
        <v>0</v>
      </c>
      <c r="K33" s="55">
        <v>0</v>
      </c>
      <c r="L33" s="55"/>
      <c r="M33" s="55">
        <v>16</v>
      </c>
    </row>
    <row r="34" spans="2:15" s="8" customFormat="1" ht="16.5" customHeight="1" x14ac:dyDescent="0.2">
      <c r="B34" s="51" t="s">
        <v>10</v>
      </c>
      <c r="C34" s="9"/>
      <c r="D34" s="55">
        <v>0</v>
      </c>
      <c r="E34" s="55">
        <v>50</v>
      </c>
      <c r="F34" s="55">
        <v>20</v>
      </c>
      <c r="G34" s="55">
        <v>8</v>
      </c>
      <c r="H34" s="55">
        <v>3</v>
      </c>
      <c r="I34" s="55">
        <v>2</v>
      </c>
      <c r="J34" s="55">
        <v>0</v>
      </c>
      <c r="K34" s="55">
        <v>0</v>
      </c>
      <c r="L34" s="55"/>
      <c r="M34" s="55">
        <v>83</v>
      </c>
    </row>
    <row r="35" spans="2:15" ht="16.5" customHeight="1" x14ac:dyDescent="0.2">
      <c r="B35" s="51" t="s">
        <v>11</v>
      </c>
      <c r="C35" s="9"/>
      <c r="D35" s="55">
        <v>0</v>
      </c>
      <c r="E35" s="55">
        <v>40</v>
      </c>
      <c r="F35" s="55">
        <v>12</v>
      </c>
      <c r="G35" s="55">
        <v>17</v>
      </c>
      <c r="H35" s="55">
        <v>13</v>
      </c>
      <c r="I35" s="55">
        <v>3</v>
      </c>
      <c r="J35" s="55">
        <v>0</v>
      </c>
      <c r="K35" s="55">
        <v>0</v>
      </c>
      <c r="L35" s="55"/>
      <c r="M35" s="55">
        <v>85</v>
      </c>
    </row>
    <row r="36" spans="2:15" s="8" customFormat="1" ht="16.5" customHeight="1" x14ac:dyDescent="0.2">
      <c r="B36" s="51" t="s">
        <v>25</v>
      </c>
      <c r="C36" s="9"/>
      <c r="D36" s="55">
        <v>0</v>
      </c>
      <c r="E36" s="55">
        <v>0</v>
      </c>
      <c r="F36" s="55">
        <v>1</v>
      </c>
      <c r="G36" s="55">
        <v>0</v>
      </c>
      <c r="H36" s="55">
        <v>4</v>
      </c>
      <c r="I36" s="55">
        <v>0</v>
      </c>
      <c r="J36" s="55">
        <v>0</v>
      </c>
      <c r="K36" s="55">
        <v>0</v>
      </c>
      <c r="L36" s="55"/>
      <c r="M36" s="55">
        <v>5</v>
      </c>
    </row>
    <row r="37" spans="2:15" s="8" customFormat="1" ht="22.5" customHeight="1" x14ac:dyDescent="0.2">
      <c r="B37" s="51" t="s">
        <v>50</v>
      </c>
      <c r="C37" s="9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1</v>
      </c>
      <c r="K37" s="55">
        <v>0</v>
      </c>
      <c r="L37" s="55"/>
      <c r="M37" s="55">
        <v>1</v>
      </c>
    </row>
    <row r="38" spans="2:15" ht="22.5" customHeight="1" x14ac:dyDescent="0.2">
      <c r="B38" s="60" t="s">
        <v>26</v>
      </c>
      <c r="C38" s="56"/>
      <c r="D38" s="61">
        <v>276</v>
      </c>
      <c r="E38" s="61">
        <v>281</v>
      </c>
      <c r="F38" s="61">
        <v>79</v>
      </c>
      <c r="G38" s="61">
        <v>44</v>
      </c>
      <c r="H38" s="61">
        <v>43</v>
      </c>
      <c r="I38" s="61">
        <v>7</v>
      </c>
      <c r="J38" s="61">
        <v>1</v>
      </c>
      <c r="K38" s="61">
        <v>0</v>
      </c>
      <c r="L38" s="61"/>
      <c r="M38" s="61">
        <v>731</v>
      </c>
      <c r="O38" s="1" t="s">
        <v>56</v>
      </c>
    </row>
    <row r="39" spans="2:15" ht="16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5" s="6" customFormat="1" ht="16.5" customHeight="1" x14ac:dyDescent="0.2">
      <c r="B40" s="19" t="s">
        <v>69</v>
      </c>
      <c r="C40" s="12"/>
      <c r="D40" s="98" t="s">
        <v>1</v>
      </c>
      <c r="E40" s="98"/>
      <c r="F40" s="98"/>
      <c r="G40" s="98"/>
      <c r="H40" s="98"/>
      <c r="I40" s="98"/>
      <c r="J40" s="98"/>
      <c r="K40" s="98"/>
      <c r="L40" s="21"/>
      <c r="M40" s="21" t="s">
        <v>0</v>
      </c>
    </row>
    <row r="41" spans="2:15" s="6" customFormat="1" ht="17.100000000000001" customHeight="1" x14ac:dyDescent="0.2">
      <c r="B41" s="56"/>
      <c r="C41" s="57"/>
      <c r="D41" s="91" t="s">
        <v>68</v>
      </c>
      <c r="E41" s="91" t="s">
        <v>2</v>
      </c>
      <c r="F41" s="59" t="s">
        <v>3</v>
      </c>
      <c r="G41" s="59" t="s">
        <v>4</v>
      </c>
      <c r="H41" s="59" t="s">
        <v>5</v>
      </c>
      <c r="I41" s="59" t="s">
        <v>6</v>
      </c>
      <c r="J41" s="59" t="s">
        <v>7</v>
      </c>
      <c r="K41" s="91" t="s">
        <v>17</v>
      </c>
      <c r="L41" s="91"/>
      <c r="M41" s="91"/>
    </row>
    <row r="42" spans="2:15" s="6" customFormat="1" ht="6.75" customHeight="1" x14ac:dyDescent="0.2">
      <c r="B42" s="9"/>
      <c r="C42" s="52"/>
      <c r="D42" s="21"/>
      <c r="E42" s="21"/>
      <c r="F42" s="13"/>
      <c r="G42" s="13"/>
      <c r="H42" s="13"/>
      <c r="I42" s="13"/>
      <c r="J42" s="13"/>
      <c r="K42" s="21"/>
      <c r="L42" s="21"/>
      <c r="M42" s="21"/>
    </row>
    <row r="43" spans="2:15" s="8" customFormat="1" ht="16.5" customHeight="1" x14ac:dyDescent="0.2">
      <c r="B43" s="50" t="s">
        <v>20</v>
      </c>
      <c r="C43" s="14"/>
      <c r="D43" s="53"/>
      <c r="E43" s="53"/>
      <c r="F43" s="53"/>
      <c r="G43" s="53"/>
      <c r="H43" s="53"/>
      <c r="I43" s="53"/>
      <c r="J43" s="53"/>
      <c r="K43" s="54"/>
      <c r="L43" s="53"/>
      <c r="M43" s="53"/>
    </row>
    <row r="44" spans="2:15" ht="16.5" customHeight="1" x14ac:dyDescent="0.2">
      <c r="B44" s="51" t="s">
        <v>8</v>
      </c>
      <c r="C44" s="9"/>
      <c r="D44" s="55">
        <v>192</v>
      </c>
      <c r="E44" s="55">
        <v>62</v>
      </c>
      <c r="F44" s="55">
        <v>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/>
      <c r="M44" s="55">
        <v>255</v>
      </c>
    </row>
    <row r="45" spans="2:15" ht="16.5" customHeight="1" x14ac:dyDescent="0.2">
      <c r="B45" s="51" t="s">
        <v>9</v>
      </c>
      <c r="C45" s="9"/>
      <c r="D45" s="55">
        <v>271</v>
      </c>
      <c r="E45" s="55">
        <v>46</v>
      </c>
      <c r="F45" s="55">
        <v>1</v>
      </c>
      <c r="G45" s="55">
        <v>0</v>
      </c>
      <c r="H45" s="55">
        <v>1</v>
      </c>
      <c r="I45" s="55">
        <v>0</v>
      </c>
      <c r="J45" s="55">
        <v>0</v>
      </c>
      <c r="K45" s="55">
        <v>0</v>
      </c>
      <c r="L45" s="55"/>
      <c r="M45" s="55">
        <v>319</v>
      </c>
    </row>
    <row r="46" spans="2:15" s="8" customFormat="1" ht="16.5" customHeight="1" x14ac:dyDescent="0.2">
      <c r="B46" s="51" t="s">
        <v>22</v>
      </c>
      <c r="C46" s="9"/>
      <c r="D46" s="55">
        <v>65</v>
      </c>
      <c r="E46" s="55">
        <v>11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/>
      <c r="M46" s="55">
        <v>76</v>
      </c>
    </row>
    <row r="47" spans="2:15" s="8" customFormat="1" ht="16.5" customHeight="1" x14ac:dyDescent="0.2">
      <c r="B47" s="51" t="s">
        <v>23</v>
      </c>
      <c r="C47" s="9"/>
      <c r="D47" s="55">
        <v>245</v>
      </c>
      <c r="E47" s="55">
        <v>246</v>
      </c>
      <c r="F47" s="55">
        <v>64</v>
      </c>
      <c r="G47" s="55">
        <v>26</v>
      </c>
      <c r="H47" s="55">
        <v>28</v>
      </c>
      <c r="I47" s="55">
        <v>5</v>
      </c>
      <c r="J47" s="55">
        <v>0</v>
      </c>
      <c r="K47" s="55">
        <v>0</v>
      </c>
      <c r="L47" s="55"/>
      <c r="M47" s="55">
        <v>614</v>
      </c>
    </row>
    <row r="48" spans="2:15" ht="16.5" customHeight="1" x14ac:dyDescent="0.2">
      <c r="B48" s="51" t="s">
        <v>24</v>
      </c>
      <c r="C48" s="9"/>
      <c r="D48" s="55">
        <v>3</v>
      </c>
      <c r="E48" s="55">
        <v>9</v>
      </c>
      <c r="F48" s="55">
        <v>7</v>
      </c>
      <c r="G48" s="55">
        <v>1</v>
      </c>
      <c r="H48" s="55">
        <v>1</v>
      </c>
      <c r="I48" s="55">
        <v>1</v>
      </c>
      <c r="J48" s="55">
        <v>0</v>
      </c>
      <c r="K48" s="55">
        <v>0</v>
      </c>
      <c r="L48" s="55"/>
      <c r="M48" s="55">
        <v>22</v>
      </c>
    </row>
    <row r="49" spans="2:13" ht="16.5" customHeight="1" x14ac:dyDescent="0.2">
      <c r="B49" s="51" t="s">
        <v>14</v>
      </c>
      <c r="C49" s="9"/>
      <c r="D49" s="55">
        <v>2</v>
      </c>
      <c r="E49" s="55">
        <v>18</v>
      </c>
      <c r="F49" s="55">
        <v>16</v>
      </c>
      <c r="G49" s="55">
        <v>6</v>
      </c>
      <c r="H49" s="55">
        <v>2</v>
      </c>
      <c r="I49" s="55">
        <v>3</v>
      </c>
      <c r="J49" s="55">
        <v>1</v>
      </c>
      <c r="K49" s="55">
        <v>0</v>
      </c>
      <c r="L49" s="55"/>
      <c r="M49" s="55">
        <v>48</v>
      </c>
    </row>
    <row r="50" spans="2:13" s="8" customFormat="1" ht="16.5" customHeight="1" x14ac:dyDescent="0.2">
      <c r="B50" s="51" t="s">
        <v>10</v>
      </c>
      <c r="C50" s="9"/>
      <c r="D50" s="55">
        <v>4</v>
      </c>
      <c r="E50" s="55">
        <v>141</v>
      </c>
      <c r="F50" s="55">
        <v>97</v>
      </c>
      <c r="G50" s="55">
        <v>31</v>
      </c>
      <c r="H50" s="55">
        <v>15</v>
      </c>
      <c r="I50" s="55">
        <v>7</v>
      </c>
      <c r="J50" s="55">
        <v>0</v>
      </c>
      <c r="K50" s="55">
        <v>1</v>
      </c>
      <c r="L50" s="55"/>
      <c r="M50" s="55">
        <v>296</v>
      </c>
    </row>
    <row r="51" spans="2:13" ht="16.5" customHeight="1" x14ac:dyDescent="0.2">
      <c r="B51" s="51" t="s">
        <v>11</v>
      </c>
      <c r="C51" s="9"/>
      <c r="D51" s="55">
        <v>6</v>
      </c>
      <c r="E51" s="55">
        <v>179</v>
      </c>
      <c r="F51" s="55">
        <v>88</v>
      </c>
      <c r="G51" s="55">
        <v>24</v>
      </c>
      <c r="H51" s="55">
        <v>14</v>
      </c>
      <c r="I51" s="55">
        <v>4</v>
      </c>
      <c r="J51" s="55">
        <v>0</v>
      </c>
      <c r="K51" s="55">
        <v>0</v>
      </c>
      <c r="L51" s="55"/>
      <c r="M51" s="55">
        <v>315</v>
      </c>
    </row>
    <row r="52" spans="2:13" s="8" customFormat="1" ht="16.5" customHeight="1" x14ac:dyDescent="0.2">
      <c r="B52" s="51" t="s">
        <v>25</v>
      </c>
      <c r="C52" s="9"/>
      <c r="D52" s="55">
        <v>0</v>
      </c>
      <c r="E52" s="55">
        <v>1</v>
      </c>
      <c r="F52" s="55">
        <v>1</v>
      </c>
      <c r="G52" s="55">
        <v>0</v>
      </c>
      <c r="H52" s="55">
        <v>5</v>
      </c>
      <c r="I52" s="55">
        <v>0</v>
      </c>
      <c r="J52" s="55">
        <v>0</v>
      </c>
      <c r="K52" s="55">
        <v>0</v>
      </c>
      <c r="L52" s="55"/>
      <c r="M52" s="55">
        <v>7</v>
      </c>
    </row>
    <row r="53" spans="2:13" s="8" customFormat="1" ht="22.5" customHeight="1" x14ac:dyDescent="0.2">
      <c r="B53" s="51" t="s">
        <v>50</v>
      </c>
      <c r="C53" s="9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1</v>
      </c>
      <c r="K53" s="55">
        <v>0</v>
      </c>
      <c r="L53" s="55"/>
      <c r="M53" s="55">
        <v>1</v>
      </c>
    </row>
    <row r="54" spans="2:13" ht="22.5" customHeight="1" x14ac:dyDescent="0.2">
      <c r="B54" s="60" t="s">
        <v>26</v>
      </c>
      <c r="C54" s="56"/>
      <c r="D54" s="55">
        <v>788</v>
      </c>
      <c r="E54" s="55">
        <v>713</v>
      </c>
      <c r="F54" s="55">
        <v>275</v>
      </c>
      <c r="G54" s="55">
        <v>88</v>
      </c>
      <c r="H54" s="55">
        <v>66</v>
      </c>
      <c r="I54" s="55">
        <v>20</v>
      </c>
      <c r="J54" s="55">
        <v>2</v>
      </c>
      <c r="K54" s="55">
        <v>1</v>
      </c>
      <c r="L54" s="55"/>
      <c r="M54" s="55">
        <v>1953</v>
      </c>
    </row>
    <row r="55" spans="2:13" ht="6.75" customHeight="1" x14ac:dyDescent="0.2">
      <c r="B55" s="9"/>
      <c r="C55" s="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 ht="13.5" customHeight="1" x14ac:dyDescent="0.2">
      <c r="B56" s="100" t="s">
        <v>90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13.5" customHeight="1" x14ac:dyDescent="0.2">
      <c r="B57" s="102" t="s">
        <v>43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6.75" customHeight="1" thickBo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10">
    <mergeCell ref="D40:K40"/>
    <mergeCell ref="D55:M55"/>
    <mergeCell ref="B56:M56"/>
    <mergeCell ref="B57:M57"/>
    <mergeCell ref="B1:D1"/>
    <mergeCell ref="B2:D2"/>
    <mergeCell ref="D5:M5"/>
    <mergeCell ref="D6:M6"/>
    <mergeCell ref="D8:K8"/>
    <mergeCell ref="D24:K24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5"/>
      <c r="D2" s="95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71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15"/>
      <c r="C6" s="1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7"/>
      <c r="M8" s="7" t="s">
        <v>0</v>
      </c>
    </row>
    <row r="9" spans="1:13" s="6" customFormat="1" ht="17.100000000000001" customHeight="1" x14ac:dyDescent="0.2">
      <c r="B9" s="16"/>
      <c r="C9" s="11"/>
      <c r="D9" s="17" t="s">
        <v>68</v>
      </c>
      <c r="E9" s="17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7" t="s">
        <v>17</v>
      </c>
      <c r="L9" s="17"/>
      <c r="M9" s="17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84</v>
      </c>
      <c r="E12" s="55">
        <v>20</v>
      </c>
      <c r="F12" s="55">
        <v>0</v>
      </c>
      <c r="G12" s="55">
        <v>3</v>
      </c>
      <c r="H12" s="55">
        <v>0</v>
      </c>
      <c r="I12" s="55">
        <v>1</v>
      </c>
      <c r="J12" s="55">
        <v>0</v>
      </c>
      <c r="K12" s="55">
        <v>0</v>
      </c>
      <c r="L12" s="55"/>
      <c r="M12" s="55">
        <v>108</v>
      </c>
    </row>
    <row r="13" spans="1:13" ht="16.5" customHeight="1" x14ac:dyDescent="0.2">
      <c r="B13" s="51" t="s">
        <v>9</v>
      </c>
      <c r="C13" s="9"/>
      <c r="D13" s="55">
        <v>110</v>
      </c>
      <c r="E13" s="55">
        <v>15</v>
      </c>
      <c r="F13" s="55">
        <v>0</v>
      </c>
      <c r="G13" s="55">
        <v>0</v>
      </c>
      <c r="H13" s="55">
        <v>0</v>
      </c>
      <c r="I13" s="55">
        <v>1</v>
      </c>
      <c r="J13" s="55">
        <v>0</v>
      </c>
      <c r="K13" s="55">
        <v>0</v>
      </c>
      <c r="L13" s="55"/>
      <c r="M13" s="55">
        <v>126</v>
      </c>
    </row>
    <row r="14" spans="1:13" s="8" customFormat="1" ht="16.5" customHeight="1" x14ac:dyDescent="0.2">
      <c r="B14" s="51" t="s">
        <v>13</v>
      </c>
      <c r="C14" s="9"/>
      <c r="D14" s="55">
        <v>16</v>
      </c>
      <c r="E14" s="55">
        <v>9</v>
      </c>
      <c r="F14" s="55">
        <v>9</v>
      </c>
      <c r="G14" s="55">
        <v>2</v>
      </c>
      <c r="H14" s="55">
        <v>2</v>
      </c>
      <c r="I14" s="55">
        <v>2</v>
      </c>
      <c r="J14" s="55">
        <v>2</v>
      </c>
      <c r="K14" s="55">
        <v>0</v>
      </c>
      <c r="L14" s="55"/>
      <c r="M14" s="55">
        <v>42</v>
      </c>
    </row>
    <row r="15" spans="1:13" s="8" customFormat="1" ht="16.5" customHeight="1" x14ac:dyDescent="0.2">
      <c r="B15" s="51" t="s">
        <v>15</v>
      </c>
      <c r="C15" s="9"/>
      <c r="D15" s="55">
        <v>89</v>
      </c>
      <c r="E15" s="55">
        <v>120</v>
      </c>
      <c r="F15" s="55">
        <v>21</v>
      </c>
      <c r="G15" s="55">
        <v>6</v>
      </c>
      <c r="H15" s="55">
        <v>8</v>
      </c>
      <c r="I15" s="55">
        <v>2</v>
      </c>
      <c r="J15" s="55">
        <v>1</v>
      </c>
      <c r="K15" s="55">
        <v>0</v>
      </c>
      <c r="L15" s="55"/>
      <c r="M15" s="55">
        <v>247</v>
      </c>
    </row>
    <row r="16" spans="1:13" ht="16.5" customHeight="1" x14ac:dyDescent="0.2">
      <c r="B16" s="51" t="s">
        <v>16</v>
      </c>
      <c r="C16" s="9"/>
      <c r="D16" s="55">
        <v>0</v>
      </c>
      <c r="E16" s="55">
        <v>8</v>
      </c>
      <c r="F16" s="55">
        <v>11</v>
      </c>
      <c r="G16" s="55">
        <v>3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v>22</v>
      </c>
    </row>
    <row r="17" spans="2:13" ht="16.5" customHeight="1" x14ac:dyDescent="0.2">
      <c r="B17" s="51" t="s">
        <v>14</v>
      </c>
      <c r="C17" s="9"/>
      <c r="D17" s="55">
        <v>4</v>
      </c>
      <c r="E17" s="55">
        <v>34</v>
      </c>
      <c r="F17" s="55">
        <v>27</v>
      </c>
      <c r="G17" s="55">
        <v>28</v>
      </c>
      <c r="H17" s="55">
        <v>16</v>
      </c>
      <c r="I17" s="55">
        <v>5</v>
      </c>
      <c r="J17" s="55">
        <v>1</v>
      </c>
      <c r="K17" s="55">
        <v>0</v>
      </c>
      <c r="L17" s="55"/>
      <c r="M17" s="55">
        <v>115</v>
      </c>
    </row>
    <row r="18" spans="2:13" s="8" customFormat="1" ht="16.5" customHeight="1" x14ac:dyDescent="0.2">
      <c r="B18" s="51" t="s">
        <v>10</v>
      </c>
      <c r="C18" s="9"/>
      <c r="D18" s="55">
        <v>3</v>
      </c>
      <c r="E18" s="55">
        <v>54</v>
      </c>
      <c r="F18" s="55">
        <v>63</v>
      </c>
      <c r="G18" s="55">
        <v>22</v>
      </c>
      <c r="H18" s="55">
        <v>6</v>
      </c>
      <c r="I18" s="55">
        <v>7</v>
      </c>
      <c r="J18" s="55">
        <v>2</v>
      </c>
      <c r="K18" s="55">
        <v>0</v>
      </c>
      <c r="L18" s="55"/>
      <c r="M18" s="55">
        <v>157</v>
      </c>
    </row>
    <row r="19" spans="2:13" ht="16.5" customHeight="1" x14ac:dyDescent="0.2">
      <c r="B19" s="51" t="s">
        <v>11</v>
      </c>
      <c r="C19" s="9"/>
      <c r="D19" s="55">
        <v>12</v>
      </c>
      <c r="E19" s="55">
        <v>143</v>
      </c>
      <c r="F19" s="55">
        <v>76</v>
      </c>
      <c r="G19" s="55">
        <v>40</v>
      </c>
      <c r="H19" s="55">
        <v>27</v>
      </c>
      <c r="I19" s="55">
        <v>10</v>
      </c>
      <c r="J19" s="55">
        <v>2</v>
      </c>
      <c r="K19" s="55">
        <v>2</v>
      </c>
      <c r="L19" s="55"/>
      <c r="M19" s="55">
        <v>312</v>
      </c>
    </row>
    <row r="20" spans="2:13" s="8" customFormat="1" ht="22.5" customHeight="1" x14ac:dyDescent="0.2">
      <c r="B20" s="51" t="s">
        <v>12</v>
      </c>
      <c r="C20" s="9"/>
      <c r="D20" s="55">
        <v>0</v>
      </c>
      <c r="E20" s="55">
        <v>2</v>
      </c>
      <c r="F20" s="55">
        <v>5</v>
      </c>
      <c r="G20" s="55">
        <v>3</v>
      </c>
      <c r="H20" s="55">
        <v>3</v>
      </c>
      <c r="I20" s="55">
        <v>0</v>
      </c>
      <c r="J20" s="55">
        <v>1</v>
      </c>
      <c r="K20" s="55">
        <v>0</v>
      </c>
      <c r="L20" s="55"/>
      <c r="M20" s="55">
        <v>14</v>
      </c>
    </row>
    <row r="21" spans="2:13" ht="22.5" customHeight="1" x14ac:dyDescent="0.2">
      <c r="B21" s="60" t="s">
        <v>26</v>
      </c>
      <c r="C21" s="56"/>
      <c r="D21" s="61">
        <v>318</v>
      </c>
      <c r="E21" s="61">
        <v>405</v>
      </c>
      <c r="F21" s="61">
        <v>212</v>
      </c>
      <c r="G21" s="61">
        <v>107</v>
      </c>
      <c r="H21" s="61">
        <v>62</v>
      </c>
      <c r="I21" s="61">
        <v>28</v>
      </c>
      <c r="J21" s="61">
        <v>9</v>
      </c>
      <c r="K21" s="61">
        <v>2</v>
      </c>
      <c r="L21" s="61"/>
      <c r="M21" s="61">
        <v>1143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7"/>
      <c r="M23" s="7" t="s">
        <v>0</v>
      </c>
    </row>
    <row r="24" spans="2:13" s="6" customFormat="1" ht="17.100000000000001" customHeight="1" x14ac:dyDescent="0.2">
      <c r="B24" s="16"/>
      <c r="C24" s="11"/>
      <c r="D24" s="20" t="s">
        <v>68</v>
      </c>
      <c r="E24" s="20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20" t="s">
        <v>17</v>
      </c>
      <c r="L24" s="20"/>
      <c r="M24" s="20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30</v>
      </c>
      <c r="E27" s="55">
        <v>10</v>
      </c>
      <c r="F27" s="55">
        <v>2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42</v>
      </c>
    </row>
    <row r="28" spans="2:13" ht="16.5" customHeight="1" x14ac:dyDescent="0.2">
      <c r="B28" s="51" t="s">
        <v>9</v>
      </c>
      <c r="C28" s="9"/>
      <c r="D28" s="55">
        <v>102</v>
      </c>
      <c r="E28" s="55">
        <v>13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115</v>
      </c>
    </row>
    <row r="29" spans="2:13" s="8" customFormat="1" ht="16.5" customHeight="1" x14ac:dyDescent="0.2">
      <c r="B29" s="51" t="s">
        <v>13</v>
      </c>
      <c r="C29" s="9"/>
      <c r="D29" s="55">
        <v>13</v>
      </c>
      <c r="E29" s="55">
        <v>7</v>
      </c>
      <c r="F29" s="55">
        <v>0</v>
      </c>
      <c r="G29" s="55">
        <v>2</v>
      </c>
      <c r="H29" s="55">
        <v>0</v>
      </c>
      <c r="I29" s="55">
        <v>0</v>
      </c>
      <c r="J29" s="55">
        <v>1</v>
      </c>
      <c r="K29" s="55">
        <v>0</v>
      </c>
      <c r="L29" s="55"/>
      <c r="M29" s="55">
        <v>23</v>
      </c>
    </row>
    <row r="30" spans="2:13" s="8" customFormat="1" ht="16.5" customHeight="1" x14ac:dyDescent="0.2">
      <c r="B30" s="51" t="s">
        <v>15</v>
      </c>
      <c r="C30" s="9"/>
      <c r="D30" s="55">
        <v>88</v>
      </c>
      <c r="E30" s="55">
        <v>100</v>
      </c>
      <c r="F30" s="55">
        <v>11</v>
      </c>
      <c r="G30" s="55">
        <v>4</v>
      </c>
      <c r="H30" s="55">
        <v>2</v>
      </c>
      <c r="I30" s="55">
        <v>1</v>
      </c>
      <c r="J30" s="55">
        <v>0</v>
      </c>
      <c r="K30" s="55">
        <v>0</v>
      </c>
      <c r="L30" s="55"/>
      <c r="M30" s="55">
        <v>206</v>
      </c>
    </row>
    <row r="31" spans="2:13" ht="16.5" customHeight="1" x14ac:dyDescent="0.2">
      <c r="B31" s="51" t="s">
        <v>16</v>
      </c>
      <c r="C31" s="9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v>0</v>
      </c>
    </row>
    <row r="32" spans="2:13" ht="16.5" customHeight="1" x14ac:dyDescent="0.2">
      <c r="B32" s="51" t="s">
        <v>14</v>
      </c>
      <c r="C32" s="9"/>
      <c r="D32" s="55">
        <v>1</v>
      </c>
      <c r="E32" s="55">
        <v>3</v>
      </c>
      <c r="F32" s="55">
        <v>4</v>
      </c>
      <c r="G32" s="55">
        <v>2</v>
      </c>
      <c r="H32" s="55">
        <v>5</v>
      </c>
      <c r="I32" s="55">
        <v>1</v>
      </c>
      <c r="J32" s="55">
        <v>0</v>
      </c>
      <c r="K32" s="55">
        <v>0</v>
      </c>
      <c r="L32" s="55"/>
      <c r="M32" s="55">
        <v>16</v>
      </c>
    </row>
    <row r="33" spans="2:13" s="8" customFormat="1" ht="16.5" customHeight="1" x14ac:dyDescent="0.2">
      <c r="B33" s="51" t="s">
        <v>10</v>
      </c>
      <c r="C33" s="9"/>
      <c r="D33" s="55">
        <v>0</v>
      </c>
      <c r="E33" s="55">
        <v>24</v>
      </c>
      <c r="F33" s="55">
        <v>25</v>
      </c>
      <c r="G33" s="55">
        <v>10</v>
      </c>
      <c r="H33" s="55">
        <v>4</v>
      </c>
      <c r="I33" s="55">
        <v>1</v>
      </c>
      <c r="J33" s="55">
        <v>1</v>
      </c>
      <c r="K33" s="55">
        <v>0</v>
      </c>
      <c r="L33" s="55"/>
      <c r="M33" s="55">
        <v>65</v>
      </c>
    </row>
    <row r="34" spans="2:13" ht="16.5" customHeight="1" x14ac:dyDescent="0.2">
      <c r="B34" s="51" t="s">
        <v>11</v>
      </c>
      <c r="C34" s="9"/>
      <c r="D34" s="55">
        <v>2</v>
      </c>
      <c r="E34" s="55">
        <v>39</v>
      </c>
      <c r="F34" s="55">
        <v>16</v>
      </c>
      <c r="G34" s="55">
        <v>20</v>
      </c>
      <c r="H34" s="55">
        <v>14</v>
      </c>
      <c r="I34" s="55">
        <v>10</v>
      </c>
      <c r="J34" s="55">
        <v>0</v>
      </c>
      <c r="K34" s="55">
        <v>0</v>
      </c>
      <c r="L34" s="55"/>
      <c r="M34" s="55">
        <v>101</v>
      </c>
    </row>
    <row r="35" spans="2:13" s="8" customFormat="1" ht="22.5" customHeight="1" x14ac:dyDescent="0.2">
      <c r="B35" s="51" t="s">
        <v>12</v>
      </c>
      <c r="C35" s="9"/>
      <c r="D35" s="55">
        <v>0</v>
      </c>
      <c r="E35" s="55">
        <v>1</v>
      </c>
      <c r="F35" s="55">
        <v>1</v>
      </c>
      <c r="G35" s="55">
        <v>5</v>
      </c>
      <c r="H35" s="55">
        <v>3</v>
      </c>
      <c r="I35" s="55">
        <v>0</v>
      </c>
      <c r="J35" s="55">
        <v>0</v>
      </c>
      <c r="K35" s="55">
        <v>0</v>
      </c>
      <c r="L35" s="55"/>
      <c r="M35" s="55">
        <v>10</v>
      </c>
    </row>
    <row r="36" spans="2:13" ht="22.5" customHeight="1" x14ac:dyDescent="0.2">
      <c r="B36" s="60" t="s">
        <v>26</v>
      </c>
      <c r="C36" s="56"/>
      <c r="D36" s="61">
        <v>236</v>
      </c>
      <c r="E36" s="61">
        <v>197</v>
      </c>
      <c r="F36" s="61">
        <v>59</v>
      </c>
      <c r="G36" s="61">
        <v>43</v>
      </c>
      <c r="H36" s="61">
        <v>28</v>
      </c>
      <c r="I36" s="61">
        <v>13</v>
      </c>
      <c r="J36" s="61">
        <v>2</v>
      </c>
      <c r="K36" s="61">
        <v>0</v>
      </c>
      <c r="L36" s="61"/>
      <c r="M36" s="61">
        <v>578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7"/>
      <c r="M38" s="7" t="s">
        <v>0</v>
      </c>
    </row>
    <row r="39" spans="2:13" s="6" customFormat="1" ht="17.100000000000001" customHeight="1" x14ac:dyDescent="0.2">
      <c r="B39" s="56"/>
      <c r="C39" s="57"/>
      <c r="D39" s="58" t="s">
        <v>68</v>
      </c>
      <c r="E39" s="58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58" t="s">
        <v>17</v>
      </c>
      <c r="L39" s="58"/>
      <c r="M39" s="58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K51" si="0">SUM(D12,D27)</f>
        <v>114</v>
      </c>
      <c r="E42" s="55">
        <f t="shared" si="0"/>
        <v>30</v>
      </c>
      <c r="F42" s="55">
        <f t="shared" si="0"/>
        <v>2</v>
      </c>
      <c r="G42" s="55">
        <f t="shared" si="0"/>
        <v>3</v>
      </c>
      <c r="H42" s="55">
        <f t="shared" si="0"/>
        <v>0</v>
      </c>
      <c r="I42" s="55">
        <f t="shared" si="0"/>
        <v>1</v>
      </c>
      <c r="J42" s="55">
        <f t="shared" si="0"/>
        <v>0</v>
      </c>
      <c r="K42" s="55">
        <f t="shared" si="0"/>
        <v>0</v>
      </c>
      <c r="L42" s="55"/>
      <c r="M42" s="55">
        <f t="shared" ref="M42:M51" si="1">SUM(M12,M27)</f>
        <v>150</v>
      </c>
    </row>
    <row r="43" spans="2:13" ht="16.5" customHeight="1" x14ac:dyDescent="0.2">
      <c r="B43" s="51" t="s">
        <v>9</v>
      </c>
      <c r="C43" s="9"/>
      <c r="D43" s="55">
        <f t="shared" si="0"/>
        <v>212</v>
      </c>
      <c r="E43" s="55">
        <f t="shared" si="0"/>
        <v>28</v>
      </c>
      <c r="F43" s="55">
        <f t="shared" si="0"/>
        <v>0</v>
      </c>
      <c r="G43" s="55">
        <f t="shared" si="0"/>
        <v>0</v>
      </c>
      <c r="H43" s="55">
        <f t="shared" si="0"/>
        <v>0</v>
      </c>
      <c r="I43" s="55">
        <f t="shared" si="0"/>
        <v>1</v>
      </c>
      <c r="J43" s="55">
        <f t="shared" si="0"/>
        <v>0</v>
      </c>
      <c r="K43" s="55">
        <f t="shared" si="0"/>
        <v>0</v>
      </c>
      <c r="L43" s="55"/>
      <c r="M43" s="55">
        <f t="shared" si="1"/>
        <v>241</v>
      </c>
    </row>
    <row r="44" spans="2:13" s="8" customFormat="1" ht="16.5" customHeight="1" x14ac:dyDescent="0.2">
      <c r="B44" s="51" t="s">
        <v>13</v>
      </c>
      <c r="C44" s="9"/>
      <c r="D44" s="55">
        <f t="shared" si="0"/>
        <v>29</v>
      </c>
      <c r="E44" s="55">
        <f t="shared" si="0"/>
        <v>16</v>
      </c>
      <c r="F44" s="55">
        <f t="shared" si="0"/>
        <v>9</v>
      </c>
      <c r="G44" s="55">
        <f t="shared" si="0"/>
        <v>4</v>
      </c>
      <c r="H44" s="55">
        <f t="shared" si="0"/>
        <v>2</v>
      </c>
      <c r="I44" s="55">
        <f t="shared" si="0"/>
        <v>2</v>
      </c>
      <c r="J44" s="55">
        <f t="shared" si="0"/>
        <v>3</v>
      </c>
      <c r="K44" s="55">
        <f t="shared" si="0"/>
        <v>0</v>
      </c>
      <c r="L44" s="55"/>
      <c r="M44" s="55">
        <f t="shared" si="1"/>
        <v>65</v>
      </c>
    </row>
    <row r="45" spans="2:13" s="8" customFormat="1" ht="16.5" customHeight="1" x14ac:dyDescent="0.2">
      <c r="B45" s="51" t="s">
        <v>15</v>
      </c>
      <c r="C45" s="9"/>
      <c r="D45" s="55">
        <f t="shared" si="0"/>
        <v>177</v>
      </c>
      <c r="E45" s="55">
        <f t="shared" si="0"/>
        <v>220</v>
      </c>
      <c r="F45" s="55">
        <f t="shared" si="0"/>
        <v>32</v>
      </c>
      <c r="G45" s="55">
        <f t="shared" si="0"/>
        <v>10</v>
      </c>
      <c r="H45" s="55">
        <f t="shared" si="0"/>
        <v>10</v>
      </c>
      <c r="I45" s="55">
        <f t="shared" si="0"/>
        <v>3</v>
      </c>
      <c r="J45" s="55">
        <f t="shared" si="0"/>
        <v>1</v>
      </c>
      <c r="K45" s="55">
        <f t="shared" si="0"/>
        <v>0</v>
      </c>
      <c r="L45" s="55"/>
      <c r="M45" s="55">
        <f t="shared" si="1"/>
        <v>453</v>
      </c>
    </row>
    <row r="46" spans="2:13" ht="16.5" customHeight="1" x14ac:dyDescent="0.2">
      <c r="B46" s="51" t="s">
        <v>16</v>
      </c>
      <c r="C46" s="9"/>
      <c r="D46" s="55">
        <f t="shared" si="0"/>
        <v>0</v>
      </c>
      <c r="E46" s="55">
        <f t="shared" si="0"/>
        <v>8</v>
      </c>
      <c r="F46" s="55">
        <f t="shared" si="0"/>
        <v>11</v>
      </c>
      <c r="G46" s="55">
        <f t="shared" si="0"/>
        <v>3</v>
      </c>
      <c r="H46" s="55">
        <f t="shared" si="0"/>
        <v>0</v>
      </c>
      <c r="I46" s="55">
        <f t="shared" si="0"/>
        <v>0</v>
      </c>
      <c r="J46" s="55">
        <f t="shared" si="0"/>
        <v>0</v>
      </c>
      <c r="K46" s="55">
        <f t="shared" si="0"/>
        <v>0</v>
      </c>
      <c r="L46" s="55"/>
      <c r="M46" s="55">
        <f t="shared" si="1"/>
        <v>22</v>
      </c>
    </row>
    <row r="47" spans="2:13" ht="16.5" customHeight="1" x14ac:dyDescent="0.2">
      <c r="B47" s="51" t="s">
        <v>14</v>
      </c>
      <c r="C47" s="9"/>
      <c r="D47" s="55">
        <f t="shared" si="0"/>
        <v>5</v>
      </c>
      <c r="E47" s="55">
        <f t="shared" si="0"/>
        <v>37</v>
      </c>
      <c r="F47" s="55">
        <f t="shared" si="0"/>
        <v>31</v>
      </c>
      <c r="G47" s="55">
        <f t="shared" si="0"/>
        <v>30</v>
      </c>
      <c r="H47" s="55">
        <f t="shared" si="0"/>
        <v>21</v>
      </c>
      <c r="I47" s="55">
        <f t="shared" si="0"/>
        <v>6</v>
      </c>
      <c r="J47" s="55">
        <f t="shared" si="0"/>
        <v>1</v>
      </c>
      <c r="K47" s="55">
        <f t="shared" si="0"/>
        <v>0</v>
      </c>
      <c r="L47" s="55"/>
      <c r="M47" s="55">
        <f t="shared" si="1"/>
        <v>131</v>
      </c>
    </row>
    <row r="48" spans="2:13" s="8" customFormat="1" ht="16.5" customHeight="1" x14ac:dyDescent="0.2">
      <c r="B48" s="51" t="s">
        <v>10</v>
      </c>
      <c r="C48" s="9"/>
      <c r="D48" s="55">
        <f t="shared" si="0"/>
        <v>3</v>
      </c>
      <c r="E48" s="55">
        <f t="shared" si="0"/>
        <v>78</v>
      </c>
      <c r="F48" s="55">
        <f t="shared" si="0"/>
        <v>88</v>
      </c>
      <c r="G48" s="55">
        <f t="shared" si="0"/>
        <v>32</v>
      </c>
      <c r="H48" s="55">
        <f t="shared" si="0"/>
        <v>10</v>
      </c>
      <c r="I48" s="55">
        <f t="shared" si="0"/>
        <v>8</v>
      </c>
      <c r="J48" s="55">
        <f t="shared" si="0"/>
        <v>3</v>
      </c>
      <c r="K48" s="55">
        <f t="shared" si="0"/>
        <v>0</v>
      </c>
      <c r="L48" s="55"/>
      <c r="M48" s="55">
        <f t="shared" si="1"/>
        <v>222</v>
      </c>
    </row>
    <row r="49" spans="2:13" ht="16.5" customHeight="1" x14ac:dyDescent="0.2">
      <c r="B49" s="51" t="s">
        <v>11</v>
      </c>
      <c r="C49" s="9"/>
      <c r="D49" s="55">
        <f t="shared" si="0"/>
        <v>14</v>
      </c>
      <c r="E49" s="55">
        <f t="shared" si="0"/>
        <v>182</v>
      </c>
      <c r="F49" s="55">
        <f t="shared" si="0"/>
        <v>92</v>
      </c>
      <c r="G49" s="55">
        <f t="shared" si="0"/>
        <v>60</v>
      </c>
      <c r="H49" s="55">
        <f t="shared" si="0"/>
        <v>41</v>
      </c>
      <c r="I49" s="55">
        <f t="shared" si="0"/>
        <v>20</v>
      </c>
      <c r="J49" s="55">
        <f t="shared" si="0"/>
        <v>2</v>
      </c>
      <c r="K49" s="55">
        <f t="shared" si="0"/>
        <v>2</v>
      </c>
      <c r="L49" s="55"/>
      <c r="M49" s="55">
        <f t="shared" si="1"/>
        <v>413</v>
      </c>
    </row>
    <row r="50" spans="2:13" s="8" customFormat="1" ht="22.5" customHeight="1" x14ac:dyDescent="0.2">
      <c r="B50" s="51" t="s">
        <v>12</v>
      </c>
      <c r="C50" s="9"/>
      <c r="D50" s="55">
        <f t="shared" si="0"/>
        <v>0</v>
      </c>
      <c r="E50" s="55">
        <f t="shared" si="0"/>
        <v>3</v>
      </c>
      <c r="F50" s="55">
        <f t="shared" si="0"/>
        <v>6</v>
      </c>
      <c r="G50" s="55">
        <f t="shared" si="0"/>
        <v>8</v>
      </c>
      <c r="H50" s="55">
        <f t="shared" si="0"/>
        <v>6</v>
      </c>
      <c r="I50" s="55">
        <f t="shared" si="0"/>
        <v>0</v>
      </c>
      <c r="J50" s="55">
        <f t="shared" si="0"/>
        <v>1</v>
      </c>
      <c r="K50" s="55">
        <f t="shared" si="0"/>
        <v>0</v>
      </c>
      <c r="L50" s="55"/>
      <c r="M50" s="55">
        <f t="shared" si="1"/>
        <v>24</v>
      </c>
    </row>
    <row r="51" spans="2:13" ht="22.5" customHeight="1" x14ac:dyDescent="0.2">
      <c r="B51" s="60" t="s">
        <v>26</v>
      </c>
      <c r="C51" s="56"/>
      <c r="D51" s="61">
        <f t="shared" si="0"/>
        <v>554</v>
      </c>
      <c r="E51" s="61">
        <f t="shared" si="0"/>
        <v>602</v>
      </c>
      <c r="F51" s="61">
        <f t="shared" si="0"/>
        <v>271</v>
      </c>
      <c r="G51" s="61">
        <f t="shared" si="0"/>
        <v>150</v>
      </c>
      <c r="H51" s="61">
        <f t="shared" si="0"/>
        <v>90</v>
      </c>
      <c r="I51" s="61">
        <f t="shared" si="0"/>
        <v>41</v>
      </c>
      <c r="J51" s="61">
        <f t="shared" si="0"/>
        <v>11</v>
      </c>
      <c r="K51" s="61">
        <f t="shared" si="0"/>
        <v>2</v>
      </c>
      <c r="L51" s="61"/>
      <c r="M51" s="61">
        <f t="shared" si="1"/>
        <v>1721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7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B1:D1"/>
    <mergeCell ref="B2:D2"/>
    <mergeCell ref="B53:M53"/>
    <mergeCell ref="B54:M54"/>
    <mergeCell ref="D5:M5"/>
    <mergeCell ref="D6:M6"/>
    <mergeCell ref="D52:M52"/>
    <mergeCell ref="D8:K8"/>
    <mergeCell ref="D23:K23"/>
    <mergeCell ref="D38:K38"/>
  </mergeCells>
  <phoneticPr fontId="5" type="noConversion"/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88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89"/>
      <c r="C6" s="89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90" t="s">
        <v>68</v>
      </c>
      <c r="E9" s="90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90" t="s">
        <v>17</v>
      </c>
      <c r="L9" s="90"/>
      <c r="M9" s="90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133</v>
      </c>
      <c r="E12" s="55">
        <v>43</v>
      </c>
      <c r="F12" s="55">
        <v>1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v>178</v>
      </c>
    </row>
    <row r="13" spans="1:13" ht="16.5" customHeight="1" x14ac:dyDescent="0.2">
      <c r="B13" s="51" t="s">
        <v>9</v>
      </c>
      <c r="C13" s="9"/>
      <c r="D13" s="55">
        <v>163</v>
      </c>
      <c r="E13" s="55">
        <v>29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192</v>
      </c>
    </row>
    <row r="14" spans="1:13" s="8" customFormat="1" ht="16.5" customHeight="1" x14ac:dyDescent="0.2">
      <c r="B14" s="51" t="s">
        <v>22</v>
      </c>
      <c r="C14" s="9"/>
      <c r="D14" s="55">
        <v>54</v>
      </c>
      <c r="E14" s="55">
        <v>19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/>
      <c r="M14" s="55">
        <v>73</v>
      </c>
    </row>
    <row r="15" spans="1:13" s="8" customFormat="1" ht="16.5" customHeight="1" x14ac:dyDescent="0.2">
      <c r="B15" s="51" t="s">
        <v>23</v>
      </c>
      <c r="C15" s="9"/>
      <c r="D15" s="55">
        <v>136</v>
      </c>
      <c r="E15" s="55">
        <v>117</v>
      </c>
      <c r="F15" s="55">
        <v>35</v>
      </c>
      <c r="G15" s="55">
        <v>14</v>
      </c>
      <c r="H15" s="55">
        <v>11</v>
      </c>
      <c r="I15" s="55">
        <v>4</v>
      </c>
      <c r="J15" s="55">
        <v>0</v>
      </c>
      <c r="K15" s="55">
        <v>2</v>
      </c>
      <c r="L15" s="55"/>
      <c r="M15" s="55">
        <v>319</v>
      </c>
    </row>
    <row r="16" spans="1:13" ht="16.5" customHeight="1" x14ac:dyDescent="0.2">
      <c r="B16" s="51" t="s">
        <v>24</v>
      </c>
      <c r="C16" s="9"/>
      <c r="D16" s="55">
        <v>2</v>
      </c>
      <c r="E16" s="55">
        <v>8</v>
      </c>
      <c r="F16" s="55">
        <v>10</v>
      </c>
      <c r="G16" s="55">
        <v>0</v>
      </c>
      <c r="H16" s="55">
        <v>0</v>
      </c>
      <c r="I16" s="55">
        <v>1</v>
      </c>
      <c r="J16" s="55">
        <v>0</v>
      </c>
      <c r="K16" s="55">
        <v>0</v>
      </c>
      <c r="L16" s="55"/>
      <c r="M16" s="55">
        <v>21</v>
      </c>
    </row>
    <row r="17" spans="2:18" ht="16.5" customHeight="1" x14ac:dyDescent="0.2">
      <c r="B17" s="51" t="s">
        <v>14</v>
      </c>
      <c r="C17" s="9"/>
      <c r="D17" s="55">
        <v>0</v>
      </c>
      <c r="E17" s="55">
        <v>16</v>
      </c>
      <c r="F17" s="55">
        <v>9</v>
      </c>
      <c r="G17" s="55">
        <v>3</v>
      </c>
      <c r="H17" s="55">
        <v>1</v>
      </c>
      <c r="I17" s="55">
        <v>1</v>
      </c>
      <c r="J17" s="55">
        <v>0</v>
      </c>
      <c r="K17" s="55">
        <v>0</v>
      </c>
      <c r="L17" s="55"/>
      <c r="M17" s="55">
        <v>30</v>
      </c>
    </row>
    <row r="18" spans="2:18" s="8" customFormat="1" ht="16.5" customHeight="1" x14ac:dyDescent="0.2">
      <c r="B18" s="51" t="s">
        <v>10</v>
      </c>
      <c r="C18" s="9"/>
      <c r="D18" s="55">
        <v>1</v>
      </c>
      <c r="E18" s="55">
        <v>97</v>
      </c>
      <c r="F18" s="55">
        <v>82</v>
      </c>
      <c r="G18" s="55">
        <v>32</v>
      </c>
      <c r="H18" s="55">
        <v>10</v>
      </c>
      <c r="I18" s="55">
        <v>3</v>
      </c>
      <c r="J18" s="55">
        <v>0</v>
      </c>
      <c r="K18" s="55">
        <v>1</v>
      </c>
      <c r="L18" s="55"/>
      <c r="M18" s="55">
        <v>226</v>
      </c>
    </row>
    <row r="19" spans="2:18" ht="16.5" customHeight="1" x14ac:dyDescent="0.2">
      <c r="B19" s="51" t="s">
        <v>11</v>
      </c>
      <c r="C19" s="9"/>
      <c r="D19" s="55">
        <v>5</v>
      </c>
      <c r="E19" s="55">
        <v>161</v>
      </c>
      <c r="F19" s="55">
        <v>69</v>
      </c>
      <c r="G19" s="55">
        <v>6</v>
      </c>
      <c r="H19" s="55">
        <v>3</v>
      </c>
      <c r="I19" s="55">
        <v>0</v>
      </c>
      <c r="J19" s="55">
        <v>0</v>
      </c>
      <c r="K19" s="55">
        <v>0</v>
      </c>
      <c r="L19" s="55"/>
      <c r="M19" s="55">
        <v>244</v>
      </c>
    </row>
    <row r="20" spans="2:18" s="8" customFormat="1" ht="16.5" customHeight="1" x14ac:dyDescent="0.2">
      <c r="B20" s="51" t="s">
        <v>25</v>
      </c>
      <c r="C20" s="9"/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0</v>
      </c>
      <c r="K20" s="55">
        <v>0</v>
      </c>
      <c r="L20" s="55"/>
      <c r="M20" s="55">
        <v>3</v>
      </c>
    </row>
    <row r="21" spans="2:18" s="8" customFormat="1" ht="22.5" customHeight="1" x14ac:dyDescent="0.2">
      <c r="B21" s="51" t="s">
        <v>50</v>
      </c>
      <c r="C21" s="9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/>
      <c r="M21" s="55">
        <v>0</v>
      </c>
      <c r="R21" s="8" t="s">
        <v>56</v>
      </c>
    </row>
    <row r="22" spans="2:18" ht="22.5" customHeight="1" x14ac:dyDescent="0.2">
      <c r="B22" s="60" t="s">
        <v>26</v>
      </c>
      <c r="C22" s="56"/>
      <c r="D22" s="61">
        <v>494</v>
      </c>
      <c r="E22" s="61">
        <v>491</v>
      </c>
      <c r="F22" s="61">
        <v>206</v>
      </c>
      <c r="G22" s="61">
        <v>56</v>
      </c>
      <c r="H22" s="61">
        <v>26</v>
      </c>
      <c r="I22" s="61">
        <v>10</v>
      </c>
      <c r="J22" s="61">
        <v>0</v>
      </c>
      <c r="K22" s="61">
        <v>3</v>
      </c>
      <c r="L22" s="61"/>
      <c r="M22" s="61">
        <v>1286</v>
      </c>
    </row>
    <row r="23" spans="2:18" ht="16.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8" s="6" customFormat="1" ht="16.5" customHeight="1" x14ac:dyDescent="0.2">
      <c r="B24" s="19" t="s">
        <v>69</v>
      </c>
      <c r="C24" s="12"/>
      <c r="D24" s="106" t="s">
        <v>1</v>
      </c>
      <c r="E24" s="106"/>
      <c r="F24" s="106"/>
      <c r="G24" s="106"/>
      <c r="H24" s="106"/>
      <c r="I24" s="106"/>
      <c r="J24" s="106"/>
      <c r="K24" s="106"/>
      <c r="L24" s="21"/>
      <c r="M24" s="21" t="s">
        <v>0</v>
      </c>
    </row>
    <row r="25" spans="2:18" s="6" customFormat="1" ht="17.100000000000001" customHeight="1" x14ac:dyDescent="0.2">
      <c r="B25" s="16"/>
      <c r="C25" s="11"/>
      <c r="D25" s="90" t="s">
        <v>68</v>
      </c>
      <c r="E25" s="90" t="s">
        <v>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90" t="s">
        <v>17</v>
      </c>
      <c r="L25" s="90"/>
      <c r="M25" s="90"/>
    </row>
    <row r="26" spans="2:18" s="6" customFormat="1" ht="6.75" customHeight="1" x14ac:dyDescent="0.2">
      <c r="B26" s="9"/>
      <c r="C26" s="52"/>
      <c r="D26" s="21"/>
      <c r="E26" s="21"/>
      <c r="F26" s="13"/>
      <c r="G26" s="13"/>
      <c r="H26" s="13"/>
      <c r="I26" s="13"/>
      <c r="J26" s="13"/>
      <c r="K26" s="21"/>
      <c r="L26" s="21"/>
      <c r="M26" s="21"/>
    </row>
    <row r="27" spans="2:18" s="8" customFormat="1" ht="16.5" customHeight="1" x14ac:dyDescent="0.2">
      <c r="B27" s="50" t="s">
        <v>19</v>
      </c>
      <c r="C27" s="14"/>
      <c r="D27" s="53"/>
      <c r="E27" s="53"/>
      <c r="F27" s="53"/>
      <c r="G27" s="53"/>
      <c r="H27" s="53"/>
      <c r="I27" s="53"/>
      <c r="J27" s="53"/>
      <c r="K27" s="54"/>
      <c r="L27" s="53"/>
      <c r="M27" s="53"/>
    </row>
    <row r="28" spans="2:18" ht="16.5" customHeight="1" x14ac:dyDescent="0.2">
      <c r="B28" s="51" t="s">
        <v>8</v>
      </c>
      <c r="C28" s="9"/>
      <c r="D28" s="55">
        <v>52</v>
      </c>
      <c r="E28" s="55">
        <v>18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v>70</v>
      </c>
    </row>
    <row r="29" spans="2:18" ht="16.5" customHeight="1" x14ac:dyDescent="0.2">
      <c r="B29" s="51" t="s">
        <v>9</v>
      </c>
      <c r="C29" s="9"/>
      <c r="D29" s="55">
        <v>104</v>
      </c>
      <c r="E29" s="55">
        <v>16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v>120</v>
      </c>
    </row>
    <row r="30" spans="2:18" s="8" customFormat="1" ht="16.5" customHeight="1" x14ac:dyDescent="0.2">
      <c r="B30" s="51" t="s">
        <v>22</v>
      </c>
      <c r="C30" s="9"/>
      <c r="D30" s="55">
        <v>14</v>
      </c>
      <c r="E30" s="55">
        <v>4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/>
      <c r="M30" s="55">
        <v>18</v>
      </c>
    </row>
    <row r="31" spans="2:18" s="8" customFormat="1" ht="16.5" customHeight="1" x14ac:dyDescent="0.2">
      <c r="B31" s="51" t="s">
        <v>23</v>
      </c>
      <c r="C31" s="9"/>
      <c r="D31" s="55">
        <v>99</v>
      </c>
      <c r="E31" s="55">
        <v>161</v>
      </c>
      <c r="F31" s="55">
        <v>45</v>
      </c>
      <c r="G31" s="55">
        <v>15</v>
      </c>
      <c r="H31" s="55">
        <v>18</v>
      </c>
      <c r="I31" s="55">
        <v>4</v>
      </c>
      <c r="J31" s="55">
        <v>1</v>
      </c>
      <c r="K31" s="55">
        <v>0</v>
      </c>
      <c r="L31" s="55"/>
      <c r="M31" s="55">
        <v>343</v>
      </c>
    </row>
    <row r="32" spans="2:18" ht="16.5" customHeight="1" x14ac:dyDescent="0.2">
      <c r="B32" s="51" t="s">
        <v>24</v>
      </c>
      <c r="C32" s="9"/>
      <c r="D32" s="55">
        <v>0</v>
      </c>
      <c r="E32" s="55">
        <v>7</v>
      </c>
      <c r="F32" s="55">
        <v>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/>
      <c r="M32" s="55">
        <v>9</v>
      </c>
    </row>
    <row r="33" spans="2:15" ht="16.5" customHeight="1" x14ac:dyDescent="0.2">
      <c r="B33" s="51" t="s">
        <v>14</v>
      </c>
      <c r="C33" s="9"/>
      <c r="D33" s="55">
        <v>0</v>
      </c>
      <c r="E33" s="55">
        <v>6</v>
      </c>
      <c r="F33" s="55">
        <v>1</v>
      </c>
      <c r="G33" s="55">
        <v>1</v>
      </c>
      <c r="H33" s="55">
        <v>2</v>
      </c>
      <c r="I33" s="55">
        <v>0</v>
      </c>
      <c r="J33" s="55">
        <v>0</v>
      </c>
      <c r="K33" s="55">
        <v>0</v>
      </c>
      <c r="L33" s="55"/>
      <c r="M33" s="55">
        <v>10</v>
      </c>
    </row>
    <row r="34" spans="2:15" s="8" customFormat="1" ht="16.5" customHeight="1" x14ac:dyDescent="0.2">
      <c r="B34" s="51" t="s">
        <v>10</v>
      </c>
      <c r="C34" s="9"/>
      <c r="D34" s="55">
        <v>2</v>
      </c>
      <c r="E34" s="55">
        <v>41</v>
      </c>
      <c r="F34" s="55">
        <v>23</v>
      </c>
      <c r="G34" s="55">
        <v>5</v>
      </c>
      <c r="H34" s="55">
        <v>3</v>
      </c>
      <c r="I34" s="55">
        <v>3</v>
      </c>
      <c r="J34" s="55">
        <v>0</v>
      </c>
      <c r="K34" s="55">
        <v>0</v>
      </c>
      <c r="L34" s="55"/>
      <c r="M34" s="55">
        <v>77</v>
      </c>
    </row>
    <row r="35" spans="2:15" ht="16.5" customHeight="1" x14ac:dyDescent="0.2">
      <c r="B35" s="51" t="s">
        <v>11</v>
      </c>
      <c r="C35" s="9"/>
      <c r="D35" s="55">
        <v>2</v>
      </c>
      <c r="E35" s="55">
        <v>28</v>
      </c>
      <c r="F35" s="55">
        <v>17</v>
      </c>
      <c r="G35" s="55">
        <v>16</v>
      </c>
      <c r="H35" s="55">
        <v>10</v>
      </c>
      <c r="I35" s="55">
        <v>2</v>
      </c>
      <c r="J35" s="55">
        <v>0</v>
      </c>
      <c r="K35" s="55">
        <v>0</v>
      </c>
      <c r="L35" s="55"/>
      <c r="M35" s="55">
        <v>75</v>
      </c>
    </row>
    <row r="36" spans="2:15" s="8" customFormat="1" ht="16.5" customHeight="1" x14ac:dyDescent="0.2">
      <c r="B36" s="51" t="s">
        <v>25</v>
      </c>
      <c r="C36" s="9"/>
      <c r="D36" s="55">
        <v>0</v>
      </c>
      <c r="E36" s="55">
        <v>0</v>
      </c>
      <c r="F36" s="55">
        <v>0</v>
      </c>
      <c r="G36" s="55">
        <v>3</v>
      </c>
      <c r="H36" s="55">
        <v>3</v>
      </c>
      <c r="I36" s="55">
        <v>0</v>
      </c>
      <c r="J36" s="55">
        <v>1</v>
      </c>
      <c r="K36" s="55">
        <v>0</v>
      </c>
      <c r="L36" s="55"/>
      <c r="M36" s="55">
        <v>7</v>
      </c>
    </row>
    <row r="37" spans="2:15" s="8" customFormat="1" ht="22.5" customHeight="1" x14ac:dyDescent="0.2">
      <c r="B37" s="51" t="s">
        <v>50</v>
      </c>
      <c r="C37" s="9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/>
      <c r="M37" s="55">
        <v>0</v>
      </c>
    </row>
    <row r="38" spans="2:15" ht="22.5" customHeight="1" x14ac:dyDescent="0.2">
      <c r="B38" s="60" t="s">
        <v>26</v>
      </c>
      <c r="C38" s="56"/>
      <c r="D38" s="61">
        <v>273</v>
      </c>
      <c r="E38" s="61">
        <v>281</v>
      </c>
      <c r="F38" s="61">
        <v>88</v>
      </c>
      <c r="G38" s="61">
        <v>40</v>
      </c>
      <c r="H38" s="61">
        <v>36</v>
      </c>
      <c r="I38" s="61">
        <v>9</v>
      </c>
      <c r="J38" s="61">
        <v>2</v>
      </c>
      <c r="K38" s="61">
        <v>0</v>
      </c>
      <c r="L38" s="61"/>
      <c r="M38" s="61">
        <v>729</v>
      </c>
      <c r="O38" s="1" t="s">
        <v>56</v>
      </c>
    </row>
    <row r="39" spans="2:15" ht="16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5" s="6" customFormat="1" ht="16.5" customHeight="1" x14ac:dyDescent="0.2">
      <c r="B40" s="19" t="s">
        <v>69</v>
      </c>
      <c r="C40" s="12"/>
      <c r="D40" s="98" t="s">
        <v>1</v>
      </c>
      <c r="E40" s="98"/>
      <c r="F40" s="98"/>
      <c r="G40" s="98"/>
      <c r="H40" s="98"/>
      <c r="I40" s="98"/>
      <c r="J40" s="98"/>
      <c r="K40" s="98"/>
      <c r="L40" s="21"/>
      <c r="M40" s="21" t="s">
        <v>0</v>
      </c>
    </row>
    <row r="41" spans="2:15" s="6" customFormat="1" ht="17.100000000000001" customHeight="1" x14ac:dyDescent="0.2">
      <c r="B41" s="56"/>
      <c r="C41" s="57"/>
      <c r="D41" s="88" t="s">
        <v>68</v>
      </c>
      <c r="E41" s="88" t="s">
        <v>2</v>
      </c>
      <c r="F41" s="59" t="s">
        <v>3</v>
      </c>
      <c r="G41" s="59" t="s">
        <v>4</v>
      </c>
      <c r="H41" s="59" t="s">
        <v>5</v>
      </c>
      <c r="I41" s="59" t="s">
        <v>6</v>
      </c>
      <c r="J41" s="59" t="s">
        <v>7</v>
      </c>
      <c r="K41" s="88" t="s">
        <v>17</v>
      </c>
      <c r="L41" s="88"/>
      <c r="M41" s="88"/>
    </row>
    <row r="42" spans="2:15" s="6" customFormat="1" ht="6.75" customHeight="1" x14ac:dyDescent="0.2">
      <c r="B42" s="9"/>
      <c r="C42" s="52"/>
      <c r="D42" s="21"/>
      <c r="E42" s="21"/>
      <c r="F42" s="13"/>
      <c r="G42" s="13"/>
      <c r="H42" s="13"/>
      <c r="I42" s="13"/>
      <c r="J42" s="13"/>
      <c r="K42" s="21"/>
      <c r="L42" s="21"/>
      <c r="M42" s="21"/>
    </row>
    <row r="43" spans="2:15" s="8" customFormat="1" ht="16.5" customHeight="1" x14ac:dyDescent="0.2">
      <c r="B43" s="50" t="s">
        <v>20</v>
      </c>
      <c r="C43" s="14"/>
      <c r="D43" s="53"/>
      <c r="E43" s="53"/>
      <c r="F43" s="53"/>
      <c r="G43" s="53"/>
      <c r="H43" s="53"/>
      <c r="I43" s="53"/>
      <c r="J43" s="53"/>
      <c r="K43" s="54"/>
      <c r="L43" s="53"/>
      <c r="M43" s="53"/>
    </row>
    <row r="44" spans="2:15" ht="16.5" customHeight="1" x14ac:dyDescent="0.2">
      <c r="B44" s="51" t="s">
        <v>8</v>
      </c>
      <c r="C44" s="9"/>
      <c r="D44" s="55">
        <v>185</v>
      </c>
      <c r="E44" s="55">
        <v>61</v>
      </c>
      <c r="F44" s="55">
        <v>1</v>
      </c>
      <c r="G44" s="55">
        <v>1</v>
      </c>
      <c r="H44" s="55">
        <v>0</v>
      </c>
      <c r="I44" s="55">
        <v>0</v>
      </c>
      <c r="J44" s="55">
        <v>0</v>
      </c>
      <c r="K44" s="55">
        <v>0</v>
      </c>
      <c r="L44" s="55">
        <f t="shared" ref="L44:L53" si="0">L12+L28</f>
        <v>0</v>
      </c>
      <c r="M44" s="55">
        <v>248</v>
      </c>
    </row>
    <row r="45" spans="2:15" ht="16.5" customHeight="1" x14ac:dyDescent="0.2">
      <c r="B45" s="51" t="s">
        <v>9</v>
      </c>
      <c r="C45" s="9"/>
      <c r="D45" s="55">
        <v>267</v>
      </c>
      <c r="E45" s="55">
        <v>45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f t="shared" si="0"/>
        <v>0</v>
      </c>
      <c r="M45" s="55">
        <v>312</v>
      </c>
    </row>
    <row r="46" spans="2:15" s="8" customFormat="1" ht="16.5" customHeight="1" x14ac:dyDescent="0.2">
      <c r="B46" s="51" t="s">
        <v>22</v>
      </c>
      <c r="C46" s="9"/>
      <c r="D46" s="55">
        <v>68</v>
      </c>
      <c r="E46" s="55">
        <v>23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f t="shared" si="0"/>
        <v>0</v>
      </c>
      <c r="M46" s="55">
        <v>91</v>
      </c>
    </row>
    <row r="47" spans="2:15" s="8" customFormat="1" ht="16.5" customHeight="1" x14ac:dyDescent="0.2">
      <c r="B47" s="51" t="s">
        <v>23</v>
      </c>
      <c r="C47" s="9"/>
      <c r="D47" s="55">
        <v>235</v>
      </c>
      <c r="E47" s="55">
        <v>278</v>
      </c>
      <c r="F47" s="55">
        <v>80</v>
      </c>
      <c r="G47" s="55">
        <v>29</v>
      </c>
      <c r="H47" s="55">
        <v>29</v>
      </c>
      <c r="I47" s="55">
        <v>8</v>
      </c>
      <c r="J47" s="55">
        <v>1</v>
      </c>
      <c r="K47" s="55">
        <v>2</v>
      </c>
      <c r="L47" s="55">
        <f t="shared" si="0"/>
        <v>0</v>
      </c>
      <c r="M47" s="55">
        <v>662</v>
      </c>
    </row>
    <row r="48" spans="2:15" ht="16.5" customHeight="1" x14ac:dyDescent="0.2">
      <c r="B48" s="51" t="s">
        <v>24</v>
      </c>
      <c r="C48" s="9"/>
      <c r="D48" s="55">
        <v>2</v>
      </c>
      <c r="E48" s="55">
        <v>15</v>
      </c>
      <c r="F48" s="55">
        <v>12</v>
      </c>
      <c r="G48" s="55">
        <v>0</v>
      </c>
      <c r="H48" s="55">
        <v>0</v>
      </c>
      <c r="I48" s="55">
        <v>1</v>
      </c>
      <c r="J48" s="55">
        <v>0</v>
      </c>
      <c r="K48" s="55">
        <v>0</v>
      </c>
      <c r="L48" s="55">
        <f t="shared" si="0"/>
        <v>0</v>
      </c>
      <c r="M48" s="55">
        <v>30</v>
      </c>
    </row>
    <row r="49" spans="2:13" ht="16.5" customHeight="1" x14ac:dyDescent="0.2">
      <c r="B49" s="51" t="s">
        <v>14</v>
      </c>
      <c r="C49" s="9"/>
      <c r="D49" s="55">
        <v>0</v>
      </c>
      <c r="E49" s="55">
        <v>22</v>
      </c>
      <c r="F49" s="55">
        <v>10</v>
      </c>
      <c r="G49" s="55">
        <v>4</v>
      </c>
      <c r="H49" s="55">
        <v>3</v>
      </c>
      <c r="I49" s="55">
        <v>1</v>
      </c>
      <c r="J49" s="55">
        <v>0</v>
      </c>
      <c r="K49" s="55">
        <v>0</v>
      </c>
      <c r="L49" s="55">
        <f t="shared" si="0"/>
        <v>0</v>
      </c>
      <c r="M49" s="55">
        <v>40</v>
      </c>
    </row>
    <row r="50" spans="2:13" s="8" customFormat="1" ht="16.5" customHeight="1" x14ac:dyDescent="0.2">
      <c r="B50" s="51" t="s">
        <v>10</v>
      </c>
      <c r="C50" s="9"/>
      <c r="D50" s="55">
        <v>3</v>
      </c>
      <c r="E50" s="55">
        <v>138</v>
      </c>
      <c r="F50" s="55">
        <v>105</v>
      </c>
      <c r="G50" s="55">
        <v>37</v>
      </c>
      <c r="H50" s="55">
        <v>13</v>
      </c>
      <c r="I50" s="55">
        <v>6</v>
      </c>
      <c r="J50" s="55">
        <v>0</v>
      </c>
      <c r="K50" s="55">
        <v>1</v>
      </c>
      <c r="L50" s="55">
        <f t="shared" si="0"/>
        <v>0</v>
      </c>
      <c r="M50" s="55">
        <v>303</v>
      </c>
    </row>
    <row r="51" spans="2:13" ht="16.5" customHeight="1" x14ac:dyDescent="0.2">
      <c r="B51" s="51" t="s">
        <v>11</v>
      </c>
      <c r="C51" s="9"/>
      <c r="D51" s="55">
        <v>7</v>
      </c>
      <c r="E51" s="55">
        <v>189</v>
      </c>
      <c r="F51" s="55">
        <v>86</v>
      </c>
      <c r="G51" s="55">
        <v>22</v>
      </c>
      <c r="H51" s="55">
        <v>13</v>
      </c>
      <c r="I51" s="55">
        <v>2</v>
      </c>
      <c r="J51" s="55">
        <v>0</v>
      </c>
      <c r="K51" s="55">
        <v>0</v>
      </c>
      <c r="L51" s="55">
        <f t="shared" si="0"/>
        <v>0</v>
      </c>
      <c r="M51" s="55">
        <v>319</v>
      </c>
    </row>
    <row r="52" spans="2:13" s="8" customFormat="1" ht="16.5" customHeight="1" x14ac:dyDescent="0.2">
      <c r="B52" s="51" t="s">
        <v>25</v>
      </c>
      <c r="C52" s="9"/>
      <c r="D52" s="55">
        <v>0</v>
      </c>
      <c r="E52" s="55">
        <v>1</v>
      </c>
      <c r="F52" s="55">
        <v>0</v>
      </c>
      <c r="G52" s="55">
        <v>3</v>
      </c>
      <c r="H52" s="55">
        <v>4</v>
      </c>
      <c r="I52" s="55">
        <v>1</v>
      </c>
      <c r="J52" s="55">
        <v>1</v>
      </c>
      <c r="K52" s="55">
        <v>0</v>
      </c>
      <c r="L52" s="55">
        <f t="shared" si="0"/>
        <v>0</v>
      </c>
      <c r="M52" s="55">
        <v>10</v>
      </c>
    </row>
    <row r="53" spans="2:13" s="8" customFormat="1" ht="22.5" customHeight="1" x14ac:dyDescent="0.2">
      <c r="B53" s="51" t="s">
        <v>50</v>
      </c>
      <c r="C53" s="9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f t="shared" si="0"/>
        <v>0</v>
      </c>
      <c r="M53" s="55">
        <v>0</v>
      </c>
    </row>
    <row r="54" spans="2:13" ht="22.5" customHeight="1" x14ac:dyDescent="0.2">
      <c r="B54" s="60" t="s">
        <v>26</v>
      </c>
      <c r="C54" s="56"/>
      <c r="D54" s="55">
        <v>767</v>
      </c>
      <c r="E54" s="55">
        <v>772</v>
      </c>
      <c r="F54" s="55">
        <v>294</v>
      </c>
      <c r="G54" s="55">
        <v>96</v>
      </c>
      <c r="H54" s="55">
        <v>62</v>
      </c>
      <c r="I54" s="55">
        <v>19</v>
      </c>
      <c r="J54" s="55">
        <v>2</v>
      </c>
      <c r="K54" s="55">
        <v>3</v>
      </c>
      <c r="L54" s="55">
        <f t="shared" ref="L54" si="1">SUM(L44:L53)</f>
        <v>0</v>
      </c>
      <c r="M54" s="55">
        <v>2015</v>
      </c>
    </row>
    <row r="55" spans="2:13" ht="6.75" customHeight="1" x14ac:dyDescent="0.2">
      <c r="B55" s="9"/>
      <c r="C55" s="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 ht="13.5" customHeight="1" x14ac:dyDescent="0.2">
      <c r="B56" s="100" t="s">
        <v>67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13.5" customHeight="1" x14ac:dyDescent="0.2">
      <c r="B57" s="102" t="s">
        <v>43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6.75" customHeight="1" thickBo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10">
    <mergeCell ref="D40:K40"/>
    <mergeCell ref="D55:M55"/>
    <mergeCell ref="B56:M56"/>
    <mergeCell ref="B57:M57"/>
    <mergeCell ref="B1:D1"/>
    <mergeCell ref="B2:D2"/>
    <mergeCell ref="D5:M5"/>
    <mergeCell ref="D6:M6"/>
    <mergeCell ref="D8:K8"/>
    <mergeCell ref="D24:K24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87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82"/>
      <c r="C6" s="82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83" t="s">
        <v>68</v>
      </c>
      <c r="E9" s="83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83" t="s">
        <v>17</v>
      </c>
      <c r="L9" s="83"/>
      <c r="M9" s="83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156</v>
      </c>
      <c r="E12" s="55">
        <v>34</v>
      </c>
      <c r="F12" s="55">
        <v>0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f>SUM(D12:K12)</f>
        <v>191</v>
      </c>
    </row>
    <row r="13" spans="1:13" ht="16.5" customHeight="1" x14ac:dyDescent="0.2">
      <c r="B13" s="51" t="s">
        <v>9</v>
      </c>
      <c r="C13" s="9"/>
      <c r="D13" s="55">
        <v>182</v>
      </c>
      <c r="E13" s="55">
        <v>29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f t="shared" ref="M13:M22" si="0">SUM(D13:K13)</f>
        <v>211</v>
      </c>
    </row>
    <row r="14" spans="1:13" s="8" customFormat="1" ht="16.5" customHeight="1" x14ac:dyDescent="0.2">
      <c r="B14" s="51" t="s">
        <v>22</v>
      </c>
      <c r="C14" s="9"/>
      <c r="D14" s="55">
        <v>56</v>
      </c>
      <c r="E14" s="55">
        <v>15</v>
      </c>
      <c r="F14" s="55">
        <v>0</v>
      </c>
      <c r="G14" s="55">
        <v>1</v>
      </c>
      <c r="H14" s="55">
        <v>1</v>
      </c>
      <c r="I14" s="55">
        <v>0</v>
      </c>
      <c r="J14" s="55">
        <v>1</v>
      </c>
      <c r="K14" s="55">
        <v>0</v>
      </c>
      <c r="L14" s="55"/>
      <c r="M14" s="55">
        <f t="shared" si="0"/>
        <v>74</v>
      </c>
    </row>
    <row r="15" spans="1:13" s="8" customFormat="1" ht="16.5" customHeight="1" x14ac:dyDescent="0.2">
      <c r="B15" s="51" t="s">
        <v>23</v>
      </c>
      <c r="C15" s="9"/>
      <c r="D15" s="55">
        <v>137</v>
      </c>
      <c r="E15" s="55">
        <v>124</v>
      </c>
      <c r="F15" s="55">
        <v>39</v>
      </c>
      <c r="G15" s="55">
        <v>21</v>
      </c>
      <c r="H15" s="55">
        <v>12</v>
      </c>
      <c r="I15" s="55">
        <v>4</v>
      </c>
      <c r="J15" s="55">
        <v>1</v>
      </c>
      <c r="K15" s="55">
        <v>3</v>
      </c>
      <c r="L15" s="55"/>
      <c r="M15" s="55">
        <f t="shared" si="0"/>
        <v>341</v>
      </c>
    </row>
    <row r="16" spans="1:13" ht="16.5" customHeight="1" x14ac:dyDescent="0.2">
      <c r="B16" s="51" t="s">
        <v>24</v>
      </c>
      <c r="C16" s="9"/>
      <c r="D16" s="55">
        <v>2</v>
      </c>
      <c r="E16" s="55">
        <v>8</v>
      </c>
      <c r="F16" s="55">
        <v>6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f t="shared" si="0"/>
        <v>16</v>
      </c>
    </row>
    <row r="17" spans="2:18" ht="16.5" customHeight="1" x14ac:dyDescent="0.2">
      <c r="B17" s="51" t="s">
        <v>14</v>
      </c>
      <c r="C17" s="9"/>
      <c r="D17" s="55">
        <v>2</v>
      </c>
      <c r="E17" s="55">
        <v>18</v>
      </c>
      <c r="F17" s="55">
        <v>9</v>
      </c>
      <c r="G17" s="55">
        <v>4</v>
      </c>
      <c r="H17" s="55">
        <v>1</v>
      </c>
      <c r="I17" s="55">
        <v>1</v>
      </c>
      <c r="J17" s="55">
        <v>0</v>
      </c>
      <c r="K17" s="55">
        <v>0</v>
      </c>
      <c r="L17" s="55"/>
      <c r="M17" s="55">
        <f t="shared" si="0"/>
        <v>35</v>
      </c>
    </row>
    <row r="18" spans="2:18" s="8" customFormat="1" ht="16.5" customHeight="1" x14ac:dyDescent="0.2">
      <c r="B18" s="51" t="s">
        <v>10</v>
      </c>
      <c r="C18" s="9"/>
      <c r="D18" s="55">
        <v>3</v>
      </c>
      <c r="E18" s="55">
        <v>106</v>
      </c>
      <c r="F18" s="55">
        <v>78</v>
      </c>
      <c r="G18" s="55">
        <v>32</v>
      </c>
      <c r="H18" s="55">
        <v>11</v>
      </c>
      <c r="I18" s="55">
        <v>1</v>
      </c>
      <c r="J18" s="55">
        <v>2</v>
      </c>
      <c r="K18" s="55">
        <v>0</v>
      </c>
      <c r="L18" s="55"/>
      <c r="M18" s="55">
        <f t="shared" si="0"/>
        <v>233</v>
      </c>
    </row>
    <row r="19" spans="2:18" ht="16.5" customHeight="1" x14ac:dyDescent="0.2">
      <c r="B19" s="51" t="s">
        <v>11</v>
      </c>
      <c r="C19" s="9"/>
      <c r="D19" s="55">
        <v>13</v>
      </c>
      <c r="E19" s="55">
        <v>184</v>
      </c>
      <c r="F19" s="55">
        <v>60</v>
      </c>
      <c r="G19" s="55">
        <v>14</v>
      </c>
      <c r="H19" s="55">
        <v>0</v>
      </c>
      <c r="I19" s="55">
        <v>0</v>
      </c>
      <c r="J19" s="55">
        <v>0</v>
      </c>
      <c r="K19" s="55">
        <v>0</v>
      </c>
      <c r="L19" s="55"/>
      <c r="M19" s="55">
        <f t="shared" si="0"/>
        <v>271</v>
      </c>
    </row>
    <row r="20" spans="2:18" s="8" customFormat="1" ht="16.5" customHeight="1" x14ac:dyDescent="0.2">
      <c r="B20" s="51" t="s">
        <v>25</v>
      </c>
      <c r="C20" s="9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5">
        <v>0</v>
      </c>
      <c r="K20" s="55">
        <v>1</v>
      </c>
      <c r="L20" s="55"/>
      <c r="M20" s="55">
        <f t="shared" si="0"/>
        <v>2</v>
      </c>
    </row>
    <row r="21" spans="2:18" s="8" customFormat="1" ht="22.5" customHeight="1" x14ac:dyDescent="0.2">
      <c r="B21" s="51" t="s">
        <v>50</v>
      </c>
      <c r="C21" s="9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/>
      <c r="M21" s="55">
        <f t="shared" si="0"/>
        <v>0</v>
      </c>
      <c r="R21" s="8" t="s">
        <v>56</v>
      </c>
    </row>
    <row r="22" spans="2:18" ht="22.5" customHeight="1" x14ac:dyDescent="0.2">
      <c r="B22" s="60" t="s">
        <v>26</v>
      </c>
      <c r="C22" s="56"/>
      <c r="D22" s="61">
        <f t="shared" ref="D22:K22" si="1">SUM(D12:D21)</f>
        <v>551</v>
      </c>
      <c r="E22" s="61">
        <f t="shared" si="1"/>
        <v>518</v>
      </c>
      <c r="F22" s="61">
        <f t="shared" si="1"/>
        <v>192</v>
      </c>
      <c r="G22" s="61">
        <f t="shared" si="1"/>
        <v>73</v>
      </c>
      <c r="H22" s="61">
        <f t="shared" si="1"/>
        <v>25</v>
      </c>
      <c r="I22" s="61">
        <f t="shared" si="1"/>
        <v>7</v>
      </c>
      <c r="J22" s="61">
        <f t="shared" si="1"/>
        <v>4</v>
      </c>
      <c r="K22" s="61">
        <f t="shared" si="1"/>
        <v>4</v>
      </c>
      <c r="L22" s="61"/>
      <c r="M22" s="61">
        <f t="shared" si="0"/>
        <v>1374</v>
      </c>
    </row>
    <row r="23" spans="2:18" ht="16.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8" s="6" customFormat="1" ht="16.5" customHeight="1" x14ac:dyDescent="0.2">
      <c r="B24" s="19" t="s">
        <v>69</v>
      </c>
      <c r="C24" s="12"/>
      <c r="D24" s="106" t="s">
        <v>1</v>
      </c>
      <c r="E24" s="106"/>
      <c r="F24" s="106"/>
      <c r="G24" s="106"/>
      <c r="H24" s="106"/>
      <c r="I24" s="106"/>
      <c r="J24" s="106"/>
      <c r="K24" s="106"/>
      <c r="L24" s="21"/>
      <c r="M24" s="21" t="s">
        <v>0</v>
      </c>
    </row>
    <row r="25" spans="2:18" s="6" customFormat="1" ht="17.100000000000001" customHeight="1" x14ac:dyDescent="0.2">
      <c r="B25" s="16"/>
      <c r="C25" s="11"/>
      <c r="D25" s="83" t="s">
        <v>68</v>
      </c>
      <c r="E25" s="83" t="s">
        <v>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83" t="s">
        <v>17</v>
      </c>
      <c r="L25" s="83"/>
      <c r="M25" s="83"/>
    </row>
    <row r="26" spans="2:18" s="6" customFormat="1" ht="6.75" customHeight="1" x14ac:dyDescent="0.2">
      <c r="B26" s="9"/>
      <c r="C26" s="52"/>
      <c r="D26" s="21"/>
      <c r="E26" s="21"/>
      <c r="F26" s="13"/>
      <c r="G26" s="13"/>
      <c r="H26" s="13"/>
      <c r="I26" s="13"/>
      <c r="J26" s="13"/>
      <c r="K26" s="21"/>
      <c r="L26" s="21"/>
      <c r="M26" s="21"/>
    </row>
    <row r="27" spans="2:18" s="8" customFormat="1" ht="16.5" customHeight="1" x14ac:dyDescent="0.2">
      <c r="B27" s="50" t="s">
        <v>19</v>
      </c>
      <c r="C27" s="14"/>
      <c r="D27" s="53"/>
      <c r="E27" s="53"/>
      <c r="F27" s="53"/>
      <c r="G27" s="53"/>
      <c r="H27" s="53"/>
      <c r="I27" s="53"/>
      <c r="J27" s="53"/>
      <c r="K27" s="54"/>
      <c r="L27" s="53"/>
      <c r="M27" s="53"/>
    </row>
    <row r="28" spans="2:18" ht="16.5" customHeight="1" x14ac:dyDescent="0.2">
      <c r="B28" s="51" t="s">
        <v>8</v>
      </c>
      <c r="C28" s="9"/>
      <c r="D28" s="55">
        <v>49</v>
      </c>
      <c r="E28" s="55">
        <v>18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f>SUM(D28:K28)</f>
        <v>67</v>
      </c>
    </row>
    <row r="29" spans="2:18" ht="16.5" customHeight="1" x14ac:dyDescent="0.2">
      <c r="B29" s="51" t="s">
        <v>9</v>
      </c>
      <c r="C29" s="9"/>
      <c r="D29" s="55">
        <v>101</v>
      </c>
      <c r="E29" s="55">
        <v>7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f t="shared" ref="M29:M38" si="2">SUM(D29:K29)</f>
        <v>108</v>
      </c>
    </row>
    <row r="30" spans="2:18" s="8" customFormat="1" ht="16.5" customHeight="1" x14ac:dyDescent="0.2">
      <c r="B30" s="51" t="s">
        <v>22</v>
      </c>
      <c r="C30" s="9"/>
      <c r="D30" s="55">
        <v>21</v>
      </c>
      <c r="E30" s="55">
        <v>8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/>
      <c r="M30" s="55">
        <f t="shared" si="2"/>
        <v>29</v>
      </c>
    </row>
    <row r="31" spans="2:18" s="8" customFormat="1" ht="16.5" customHeight="1" x14ac:dyDescent="0.2">
      <c r="B31" s="51" t="s">
        <v>23</v>
      </c>
      <c r="C31" s="9"/>
      <c r="D31" s="55">
        <v>121</v>
      </c>
      <c r="E31" s="55">
        <v>150</v>
      </c>
      <c r="F31" s="55">
        <v>29</v>
      </c>
      <c r="G31" s="55">
        <v>14</v>
      </c>
      <c r="H31" s="55">
        <v>11</v>
      </c>
      <c r="I31" s="55">
        <v>9</v>
      </c>
      <c r="J31" s="55">
        <v>0</v>
      </c>
      <c r="K31" s="55">
        <v>0</v>
      </c>
      <c r="L31" s="55"/>
      <c r="M31" s="55">
        <f t="shared" si="2"/>
        <v>334</v>
      </c>
    </row>
    <row r="32" spans="2:18" ht="16.5" customHeight="1" x14ac:dyDescent="0.2">
      <c r="B32" s="51" t="s">
        <v>24</v>
      </c>
      <c r="C32" s="9"/>
      <c r="D32" s="55">
        <v>0</v>
      </c>
      <c r="E32" s="55">
        <v>8</v>
      </c>
      <c r="F32" s="55">
        <v>1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/>
      <c r="M32" s="55">
        <f t="shared" si="2"/>
        <v>9</v>
      </c>
    </row>
    <row r="33" spans="2:15" ht="16.5" customHeight="1" x14ac:dyDescent="0.2">
      <c r="B33" s="51" t="s">
        <v>14</v>
      </c>
      <c r="C33" s="9"/>
      <c r="D33" s="55">
        <v>0</v>
      </c>
      <c r="E33" s="55">
        <v>7</v>
      </c>
      <c r="F33" s="55">
        <v>1</v>
      </c>
      <c r="G33" s="55">
        <v>1</v>
      </c>
      <c r="H33" s="55">
        <v>1</v>
      </c>
      <c r="I33" s="55">
        <v>0</v>
      </c>
      <c r="J33" s="55">
        <v>1</v>
      </c>
      <c r="K33" s="55">
        <v>0</v>
      </c>
      <c r="L33" s="55"/>
      <c r="M33" s="55">
        <f t="shared" si="2"/>
        <v>11</v>
      </c>
    </row>
    <row r="34" spans="2:15" s="8" customFormat="1" ht="16.5" customHeight="1" x14ac:dyDescent="0.2">
      <c r="B34" s="51" t="s">
        <v>10</v>
      </c>
      <c r="C34" s="9"/>
      <c r="D34" s="55">
        <v>3</v>
      </c>
      <c r="E34" s="55">
        <v>32</v>
      </c>
      <c r="F34" s="55">
        <v>21</v>
      </c>
      <c r="G34" s="55">
        <v>8</v>
      </c>
      <c r="H34" s="55">
        <v>3</v>
      </c>
      <c r="I34" s="55">
        <v>2</v>
      </c>
      <c r="J34" s="55">
        <v>0</v>
      </c>
      <c r="K34" s="55">
        <v>0</v>
      </c>
      <c r="L34" s="55"/>
      <c r="M34" s="55">
        <f t="shared" si="2"/>
        <v>69</v>
      </c>
    </row>
    <row r="35" spans="2:15" ht="16.5" customHeight="1" x14ac:dyDescent="0.2">
      <c r="B35" s="51" t="s">
        <v>11</v>
      </c>
      <c r="C35" s="9"/>
      <c r="D35" s="55">
        <v>3</v>
      </c>
      <c r="E35" s="55">
        <v>25</v>
      </c>
      <c r="F35" s="55">
        <v>18</v>
      </c>
      <c r="G35" s="55">
        <v>12</v>
      </c>
      <c r="H35" s="55">
        <v>9</v>
      </c>
      <c r="I35" s="55">
        <v>0</v>
      </c>
      <c r="J35" s="55">
        <v>0</v>
      </c>
      <c r="K35" s="55">
        <v>0</v>
      </c>
      <c r="L35" s="55"/>
      <c r="M35" s="55">
        <f t="shared" si="2"/>
        <v>67</v>
      </c>
    </row>
    <row r="36" spans="2:15" s="8" customFormat="1" ht="16.5" customHeight="1" x14ac:dyDescent="0.2">
      <c r="B36" s="51" t="s">
        <v>25</v>
      </c>
      <c r="C36" s="9"/>
      <c r="D36" s="55">
        <v>0</v>
      </c>
      <c r="E36" s="55">
        <v>0</v>
      </c>
      <c r="F36" s="55">
        <v>3</v>
      </c>
      <c r="G36" s="55">
        <v>2</v>
      </c>
      <c r="H36" s="55">
        <v>3</v>
      </c>
      <c r="I36" s="55">
        <v>1</v>
      </c>
      <c r="J36" s="55">
        <v>1</v>
      </c>
      <c r="K36" s="55">
        <v>0</v>
      </c>
      <c r="L36" s="55"/>
      <c r="M36" s="55">
        <f t="shared" si="2"/>
        <v>10</v>
      </c>
    </row>
    <row r="37" spans="2:15" s="8" customFormat="1" ht="22.5" customHeight="1" x14ac:dyDescent="0.2">
      <c r="B37" s="51" t="s">
        <v>50</v>
      </c>
      <c r="C37" s="9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/>
      <c r="M37" s="55">
        <f t="shared" si="2"/>
        <v>0</v>
      </c>
    </row>
    <row r="38" spans="2:15" ht="22.5" customHeight="1" x14ac:dyDescent="0.2">
      <c r="B38" s="60" t="s">
        <v>26</v>
      </c>
      <c r="C38" s="56"/>
      <c r="D38" s="61">
        <f t="shared" ref="D38:K38" si="3">SUM(D28:D37)</f>
        <v>298</v>
      </c>
      <c r="E38" s="61">
        <f t="shared" si="3"/>
        <v>255</v>
      </c>
      <c r="F38" s="61">
        <f t="shared" si="3"/>
        <v>73</v>
      </c>
      <c r="G38" s="61">
        <f t="shared" si="3"/>
        <v>37</v>
      </c>
      <c r="H38" s="61">
        <f t="shared" si="3"/>
        <v>27</v>
      </c>
      <c r="I38" s="61">
        <f t="shared" si="3"/>
        <v>12</v>
      </c>
      <c r="J38" s="61">
        <f t="shared" si="3"/>
        <v>2</v>
      </c>
      <c r="K38" s="61">
        <f t="shared" si="3"/>
        <v>0</v>
      </c>
      <c r="L38" s="61"/>
      <c r="M38" s="61">
        <f t="shared" si="2"/>
        <v>704</v>
      </c>
      <c r="O38" s="1" t="s">
        <v>56</v>
      </c>
    </row>
    <row r="39" spans="2:15" ht="16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5" s="6" customFormat="1" ht="16.5" customHeight="1" x14ac:dyDescent="0.2">
      <c r="B40" s="19" t="s">
        <v>69</v>
      </c>
      <c r="C40" s="12"/>
      <c r="D40" s="98" t="s">
        <v>1</v>
      </c>
      <c r="E40" s="98"/>
      <c r="F40" s="98"/>
      <c r="G40" s="98"/>
      <c r="H40" s="98"/>
      <c r="I40" s="98"/>
      <c r="J40" s="98"/>
      <c r="K40" s="98"/>
      <c r="L40" s="21"/>
      <c r="M40" s="21" t="s">
        <v>0</v>
      </c>
    </row>
    <row r="41" spans="2:15" s="6" customFormat="1" ht="17.100000000000001" customHeight="1" x14ac:dyDescent="0.2">
      <c r="B41" s="56"/>
      <c r="C41" s="57"/>
      <c r="D41" s="81" t="s">
        <v>68</v>
      </c>
      <c r="E41" s="81" t="s">
        <v>2</v>
      </c>
      <c r="F41" s="59" t="s">
        <v>3</v>
      </c>
      <c r="G41" s="59" t="s">
        <v>4</v>
      </c>
      <c r="H41" s="59" t="s">
        <v>5</v>
      </c>
      <c r="I41" s="59" t="s">
        <v>6</v>
      </c>
      <c r="J41" s="59" t="s">
        <v>7</v>
      </c>
      <c r="K41" s="81" t="s">
        <v>17</v>
      </c>
      <c r="L41" s="81"/>
      <c r="M41" s="81"/>
    </row>
    <row r="42" spans="2:15" s="6" customFormat="1" ht="6.75" customHeight="1" x14ac:dyDescent="0.2">
      <c r="B42" s="9"/>
      <c r="C42" s="52"/>
      <c r="D42" s="21"/>
      <c r="E42" s="21"/>
      <c r="F42" s="13"/>
      <c r="G42" s="13"/>
      <c r="H42" s="13"/>
      <c r="I42" s="13"/>
      <c r="J42" s="13"/>
      <c r="K42" s="21"/>
      <c r="L42" s="21"/>
      <c r="M42" s="21"/>
    </row>
    <row r="43" spans="2:15" s="8" customFormat="1" ht="16.5" customHeight="1" x14ac:dyDescent="0.2">
      <c r="B43" s="50" t="s">
        <v>20</v>
      </c>
      <c r="C43" s="14"/>
      <c r="D43" s="53"/>
      <c r="E43" s="53"/>
      <c r="F43" s="53"/>
      <c r="G43" s="53"/>
      <c r="H43" s="53"/>
      <c r="I43" s="53"/>
      <c r="J43" s="53"/>
      <c r="K43" s="54"/>
      <c r="L43" s="53"/>
      <c r="M43" s="53"/>
    </row>
    <row r="44" spans="2:15" ht="16.5" customHeight="1" x14ac:dyDescent="0.2">
      <c r="B44" s="51" t="s">
        <v>8</v>
      </c>
      <c r="C44" s="9"/>
      <c r="D44" s="55">
        <v>205</v>
      </c>
      <c r="E44" s="55">
        <v>52</v>
      </c>
      <c r="F44" s="55">
        <v>0</v>
      </c>
      <c r="G44" s="55">
        <v>1</v>
      </c>
      <c r="H44" s="55">
        <v>0</v>
      </c>
      <c r="I44" s="55">
        <v>0</v>
      </c>
      <c r="J44" s="55">
        <v>0</v>
      </c>
      <c r="K44" s="55">
        <v>0</v>
      </c>
      <c r="L44" s="55">
        <f t="shared" ref="L44:M53" si="4">L12+L28</f>
        <v>0</v>
      </c>
      <c r="M44" s="55">
        <f t="shared" si="4"/>
        <v>258</v>
      </c>
    </row>
    <row r="45" spans="2:15" ht="16.5" customHeight="1" x14ac:dyDescent="0.2">
      <c r="B45" s="51" t="s">
        <v>9</v>
      </c>
      <c r="C45" s="9"/>
      <c r="D45" s="55">
        <v>283</v>
      </c>
      <c r="E45" s="55">
        <v>36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f t="shared" si="4"/>
        <v>0</v>
      </c>
      <c r="M45" s="55">
        <f t="shared" si="4"/>
        <v>319</v>
      </c>
    </row>
    <row r="46" spans="2:15" s="8" customFormat="1" ht="16.5" customHeight="1" x14ac:dyDescent="0.2">
      <c r="B46" s="51" t="s">
        <v>22</v>
      </c>
      <c r="C46" s="9"/>
      <c r="D46" s="55">
        <v>77</v>
      </c>
      <c r="E46" s="55">
        <v>23</v>
      </c>
      <c r="F46" s="55">
        <v>0</v>
      </c>
      <c r="G46" s="55">
        <v>1</v>
      </c>
      <c r="H46" s="55">
        <v>1</v>
      </c>
      <c r="I46" s="55">
        <v>0</v>
      </c>
      <c r="J46" s="55">
        <v>1</v>
      </c>
      <c r="K46" s="55">
        <v>0</v>
      </c>
      <c r="L46" s="55">
        <f t="shared" si="4"/>
        <v>0</v>
      </c>
      <c r="M46" s="55">
        <f t="shared" si="4"/>
        <v>103</v>
      </c>
    </row>
    <row r="47" spans="2:15" s="8" customFormat="1" ht="16.5" customHeight="1" x14ac:dyDescent="0.2">
      <c r="B47" s="51" t="s">
        <v>23</v>
      </c>
      <c r="C47" s="9"/>
      <c r="D47" s="55">
        <v>258</v>
      </c>
      <c r="E47" s="55">
        <v>274</v>
      </c>
      <c r="F47" s="55">
        <v>68</v>
      </c>
      <c r="G47" s="55">
        <v>35</v>
      </c>
      <c r="H47" s="55">
        <v>23</v>
      </c>
      <c r="I47" s="55">
        <v>13</v>
      </c>
      <c r="J47" s="55">
        <v>1</v>
      </c>
      <c r="K47" s="55">
        <v>3</v>
      </c>
      <c r="L47" s="55">
        <f t="shared" si="4"/>
        <v>0</v>
      </c>
      <c r="M47" s="55">
        <f t="shared" si="4"/>
        <v>675</v>
      </c>
    </row>
    <row r="48" spans="2:15" ht="16.5" customHeight="1" x14ac:dyDescent="0.2">
      <c r="B48" s="51" t="s">
        <v>24</v>
      </c>
      <c r="C48" s="9"/>
      <c r="D48" s="55">
        <v>2</v>
      </c>
      <c r="E48" s="55">
        <v>16</v>
      </c>
      <c r="F48" s="55">
        <v>7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f t="shared" si="4"/>
        <v>0</v>
      </c>
      <c r="M48" s="55">
        <f t="shared" si="4"/>
        <v>25</v>
      </c>
    </row>
    <row r="49" spans="2:13" ht="16.5" customHeight="1" x14ac:dyDescent="0.2">
      <c r="B49" s="51" t="s">
        <v>14</v>
      </c>
      <c r="C49" s="9"/>
      <c r="D49" s="55">
        <v>2</v>
      </c>
      <c r="E49" s="55">
        <v>25</v>
      </c>
      <c r="F49" s="55">
        <v>10</v>
      </c>
      <c r="G49" s="55">
        <v>5</v>
      </c>
      <c r="H49" s="55">
        <v>2</v>
      </c>
      <c r="I49" s="55">
        <v>1</v>
      </c>
      <c r="J49" s="55">
        <v>1</v>
      </c>
      <c r="K49" s="55">
        <v>0</v>
      </c>
      <c r="L49" s="55">
        <f t="shared" si="4"/>
        <v>0</v>
      </c>
      <c r="M49" s="55">
        <f t="shared" si="4"/>
        <v>46</v>
      </c>
    </row>
    <row r="50" spans="2:13" s="8" customFormat="1" ht="16.5" customHeight="1" x14ac:dyDescent="0.2">
      <c r="B50" s="51" t="s">
        <v>10</v>
      </c>
      <c r="C50" s="9"/>
      <c r="D50" s="55">
        <v>6</v>
      </c>
      <c r="E50" s="55">
        <v>138</v>
      </c>
      <c r="F50" s="55">
        <v>99</v>
      </c>
      <c r="G50" s="55">
        <v>40</v>
      </c>
      <c r="H50" s="55">
        <v>14</v>
      </c>
      <c r="I50" s="55">
        <v>3</v>
      </c>
      <c r="J50" s="55">
        <v>2</v>
      </c>
      <c r="K50" s="55">
        <v>0</v>
      </c>
      <c r="L50" s="55">
        <f t="shared" si="4"/>
        <v>0</v>
      </c>
      <c r="M50" s="55">
        <f t="shared" si="4"/>
        <v>302</v>
      </c>
    </row>
    <row r="51" spans="2:13" ht="16.5" customHeight="1" x14ac:dyDescent="0.2">
      <c r="B51" s="51" t="s">
        <v>11</v>
      </c>
      <c r="C51" s="9"/>
      <c r="D51" s="55">
        <v>16</v>
      </c>
      <c r="E51" s="55">
        <v>209</v>
      </c>
      <c r="F51" s="55">
        <v>78</v>
      </c>
      <c r="G51" s="55">
        <v>26</v>
      </c>
      <c r="H51" s="55">
        <v>9</v>
      </c>
      <c r="I51" s="55">
        <v>0</v>
      </c>
      <c r="J51" s="55">
        <v>0</v>
      </c>
      <c r="K51" s="55">
        <v>0</v>
      </c>
      <c r="L51" s="55">
        <f t="shared" si="4"/>
        <v>0</v>
      </c>
      <c r="M51" s="55">
        <f t="shared" si="4"/>
        <v>338</v>
      </c>
    </row>
    <row r="52" spans="2:13" s="8" customFormat="1" ht="16.5" customHeight="1" x14ac:dyDescent="0.2">
      <c r="B52" s="51" t="s">
        <v>25</v>
      </c>
      <c r="C52" s="9"/>
      <c r="D52" s="55">
        <v>0</v>
      </c>
      <c r="E52" s="55">
        <v>0</v>
      </c>
      <c r="F52" s="55">
        <v>3</v>
      </c>
      <c r="G52" s="55">
        <v>2</v>
      </c>
      <c r="H52" s="55">
        <v>3</v>
      </c>
      <c r="I52" s="55">
        <v>2</v>
      </c>
      <c r="J52" s="55">
        <v>1</v>
      </c>
      <c r="K52" s="55">
        <v>1</v>
      </c>
      <c r="L52" s="55">
        <f t="shared" si="4"/>
        <v>0</v>
      </c>
      <c r="M52" s="55">
        <f t="shared" si="4"/>
        <v>12</v>
      </c>
    </row>
    <row r="53" spans="2:13" s="8" customFormat="1" ht="22.5" customHeight="1" x14ac:dyDescent="0.2">
      <c r="B53" s="51" t="s">
        <v>50</v>
      </c>
      <c r="C53" s="9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f t="shared" si="4"/>
        <v>0</v>
      </c>
      <c r="M53" s="55">
        <f t="shared" si="4"/>
        <v>0</v>
      </c>
    </row>
    <row r="54" spans="2:13" ht="22.5" customHeight="1" x14ac:dyDescent="0.2">
      <c r="B54" s="60" t="s">
        <v>26</v>
      </c>
      <c r="C54" s="56"/>
      <c r="D54" s="55">
        <f t="shared" ref="D54:L54" si="5">SUM(D44:D53)</f>
        <v>849</v>
      </c>
      <c r="E54" s="55">
        <f t="shared" si="5"/>
        <v>773</v>
      </c>
      <c r="F54" s="55">
        <f t="shared" si="5"/>
        <v>265</v>
      </c>
      <c r="G54" s="55">
        <f t="shared" si="5"/>
        <v>110</v>
      </c>
      <c r="H54" s="55">
        <f t="shared" si="5"/>
        <v>52</v>
      </c>
      <c r="I54" s="55">
        <f t="shared" si="5"/>
        <v>19</v>
      </c>
      <c r="J54" s="55">
        <f t="shared" si="5"/>
        <v>6</v>
      </c>
      <c r="K54" s="55">
        <f t="shared" si="5"/>
        <v>4</v>
      </c>
      <c r="L54" s="55">
        <f t="shared" si="5"/>
        <v>0</v>
      </c>
      <c r="M54" s="55">
        <f>M22+M38</f>
        <v>2078</v>
      </c>
    </row>
    <row r="55" spans="2:13" ht="6.75" customHeight="1" x14ac:dyDescent="0.2">
      <c r="B55" s="9"/>
      <c r="C55" s="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 ht="13.5" customHeight="1" x14ac:dyDescent="0.2">
      <c r="B56" s="100" t="s">
        <v>62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13.5" customHeight="1" x14ac:dyDescent="0.2">
      <c r="B57" s="102" t="s">
        <v>43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6.75" customHeight="1" thickBo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10">
    <mergeCell ref="D40:K40"/>
    <mergeCell ref="D55:M55"/>
    <mergeCell ref="B56:M56"/>
    <mergeCell ref="B57:M57"/>
    <mergeCell ref="B1:D1"/>
    <mergeCell ref="B2:D2"/>
    <mergeCell ref="D5:M5"/>
    <mergeCell ref="D6:M6"/>
    <mergeCell ref="D8:K8"/>
    <mergeCell ref="D24:K24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86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79"/>
      <c r="C6" s="79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80" t="s">
        <v>68</v>
      </c>
      <c r="E9" s="80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80" t="s">
        <v>17</v>
      </c>
      <c r="L9" s="80"/>
      <c r="M9" s="80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166</v>
      </c>
      <c r="E12" s="55">
        <v>37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f>SUM(D12:K12)</f>
        <v>203</v>
      </c>
    </row>
    <row r="13" spans="1:13" ht="16.5" customHeight="1" x14ac:dyDescent="0.2">
      <c r="B13" s="51" t="s">
        <v>9</v>
      </c>
      <c r="C13" s="9"/>
      <c r="D13" s="55">
        <v>145</v>
      </c>
      <c r="E13" s="55">
        <v>30</v>
      </c>
      <c r="F13" s="55">
        <v>1</v>
      </c>
      <c r="G13" s="55">
        <v>1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f t="shared" ref="M13:M22" si="0">SUM(D13:K13)</f>
        <v>177</v>
      </c>
    </row>
    <row r="14" spans="1:13" s="8" customFormat="1" ht="16.5" customHeight="1" x14ac:dyDescent="0.2">
      <c r="B14" s="51" t="s">
        <v>22</v>
      </c>
      <c r="C14" s="9"/>
      <c r="D14" s="55">
        <v>53</v>
      </c>
      <c r="E14" s="55">
        <v>14</v>
      </c>
      <c r="F14" s="55">
        <v>0</v>
      </c>
      <c r="G14" s="55">
        <v>1</v>
      </c>
      <c r="H14" s="55">
        <v>2</v>
      </c>
      <c r="I14" s="55">
        <v>0</v>
      </c>
      <c r="J14" s="55">
        <v>2</v>
      </c>
      <c r="K14" s="55">
        <v>0</v>
      </c>
      <c r="L14" s="55"/>
      <c r="M14" s="55">
        <f t="shared" si="0"/>
        <v>72</v>
      </c>
    </row>
    <row r="15" spans="1:13" s="8" customFormat="1" ht="16.5" customHeight="1" x14ac:dyDescent="0.2">
      <c r="B15" s="51" t="s">
        <v>23</v>
      </c>
      <c r="C15" s="9"/>
      <c r="D15" s="55">
        <v>141</v>
      </c>
      <c r="E15" s="55">
        <v>126</v>
      </c>
      <c r="F15" s="55">
        <v>47</v>
      </c>
      <c r="G15" s="55">
        <v>19</v>
      </c>
      <c r="H15" s="55">
        <v>11</v>
      </c>
      <c r="I15" s="55">
        <v>2</v>
      </c>
      <c r="J15" s="55">
        <v>3</v>
      </c>
      <c r="K15" s="55">
        <v>0</v>
      </c>
      <c r="L15" s="55"/>
      <c r="M15" s="55">
        <f t="shared" si="0"/>
        <v>349</v>
      </c>
    </row>
    <row r="16" spans="1:13" ht="16.5" customHeight="1" x14ac:dyDescent="0.2">
      <c r="B16" s="51" t="s">
        <v>24</v>
      </c>
      <c r="C16" s="9"/>
      <c r="D16" s="55">
        <v>1</v>
      </c>
      <c r="E16" s="55">
        <v>7</v>
      </c>
      <c r="F16" s="55">
        <v>2</v>
      </c>
      <c r="G16" s="55">
        <v>2</v>
      </c>
      <c r="H16" s="55">
        <v>1</v>
      </c>
      <c r="I16" s="55">
        <v>0</v>
      </c>
      <c r="J16" s="55">
        <v>0</v>
      </c>
      <c r="K16" s="55">
        <v>0</v>
      </c>
      <c r="L16" s="55"/>
      <c r="M16" s="55">
        <f t="shared" si="0"/>
        <v>13</v>
      </c>
    </row>
    <row r="17" spans="2:18" ht="16.5" customHeight="1" x14ac:dyDescent="0.2">
      <c r="B17" s="51" t="s">
        <v>14</v>
      </c>
      <c r="C17" s="9"/>
      <c r="D17" s="55">
        <v>4</v>
      </c>
      <c r="E17" s="55">
        <v>15</v>
      </c>
      <c r="F17" s="55">
        <v>12</v>
      </c>
      <c r="G17" s="55">
        <v>5</v>
      </c>
      <c r="H17" s="55">
        <v>1</v>
      </c>
      <c r="I17" s="55">
        <v>1</v>
      </c>
      <c r="J17" s="55">
        <v>0</v>
      </c>
      <c r="K17" s="55">
        <v>0</v>
      </c>
      <c r="L17" s="55"/>
      <c r="M17" s="55">
        <f t="shared" si="0"/>
        <v>38</v>
      </c>
    </row>
    <row r="18" spans="2:18" s="8" customFormat="1" ht="16.5" customHeight="1" x14ac:dyDescent="0.2">
      <c r="B18" s="51" t="s">
        <v>10</v>
      </c>
      <c r="C18" s="9"/>
      <c r="D18" s="55">
        <v>0</v>
      </c>
      <c r="E18" s="55">
        <v>94</v>
      </c>
      <c r="F18" s="55">
        <v>85</v>
      </c>
      <c r="G18" s="55">
        <v>27</v>
      </c>
      <c r="H18" s="55">
        <v>15</v>
      </c>
      <c r="I18" s="55">
        <v>2</v>
      </c>
      <c r="J18" s="55">
        <v>1</v>
      </c>
      <c r="K18" s="55">
        <v>0</v>
      </c>
      <c r="L18" s="55"/>
      <c r="M18" s="55">
        <f t="shared" si="0"/>
        <v>224</v>
      </c>
    </row>
    <row r="19" spans="2:18" ht="16.5" customHeight="1" x14ac:dyDescent="0.2">
      <c r="B19" s="51" t="s">
        <v>11</v>
      </c>
      <c r="C19" s="9"/>
      <c r="D19" s="55">
        <v>14</v>
      </c>
      <c r="E19" s="55">
        <v>178</v>
      </c>
      <c r="F19" s="55">
        <v>75</v>
      </c>
      <c r="G19" s="55">
        <v>10</v>
      </c>
      <c r="H19" s="55">
        <v>1</v>
      </c>
      <c r="I19" s="55">
        <v>2</v>
      </c>
      <c r="J19" s="55">
        <v>1</v>
      </c>
      <c r="K19" s="55">
        <v>0</v>
      </c>
      <c r="L19" s="55"/>
      <c r="M19" s="55">
        <f t="shared" si="0"/>
        <v>281</v>
      </c>
    </row>
    <row r="20" spans="2:18" s="8" customFormat="1" ht="16.5" customHeight="1" x14ac:dyDescent="0.2">
      <c r="B20" s="51" t="s">
        <v>25</v>
      </c>
      <c r="C20" s="9"/>
      <c r="D20" s="55">
        <v>0</v>
      </c>
      <c r="E20" s="55">
        <v>0</v>
      </c>
      <c r="F20" s="55">
        <v>0</v>
      </c>
      <c r="G20" s="55">
        <v>0</v>
      </c>
      <c r="H20" s="55">
        <v>2</v>
      </c>
      <c r="I20" s="55">
        <v>2</v>
      </c>
      <c r="J20" s="55">
        <v>1</v>
      </c>
      <c r="K20" s="55">
        <v>0</v>
      </c>
      <c r="L20" s="55"/>
      <c r="M20" s="55">
        <f t="shared" si="0"/>
        <v>5</v>
      </c>
    </row>
    <row r="21" spans="2:18" s="8" customFormat="1" ht="22.5" customHeight="1" x14ac:dyDescent="0.2">
      <c r="B21" s="51" t="s">
        <v>50</v>
      </c>
      <c r="C21" s="9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/>
      <c r="M21" s="55">
        <f t="shared" si="0"/>
        <v>0</v>
      </c>
      <c r="R21" s="8" t="s">
        <v>56</v>
      </c>
    </row>
    <row r="22" spans="2:18" ht="22.5" customHeight="1" x14ac:dyDescent="0.2">
      <c r="B22" s="60" t="s">
        <v>26</v>
      </c>
      <c r="C22" s="56"/>
      <c r="D22" s="61">
        <f t="shared" ref="D22:K22" si="1">SUM(D12:D21)</f>
        <v>524</v>
      </c>
      <c r="E22" s="61">
        <f t="shared" si="1"/>
        <v>501</v>
      </c>
      <c r="F22" s="61">
        <f t="shared" si="1"/>
        <v>222</v>
      </c>
      <c r="G22" s="61">
        <f t="shared" si="1"/>
        <v>65</v>
      </c>
      <c r="H22" s="61">
        <f t="shared" si="1"/>
        <v>33</v>
      </c>
      <c r="I22" s="61">
        <f t="shared" si="1"/>
        <v>9</v>
      </c>
      <c r="J22" s="61">
        <f t="shared" si="1"/>
        <v>8</v>
      </c>
      <c r="K22" s="61">
        <f t="shared" si="1"/>
        <v>0</v>
      </c>
      <c r="L22" s="61"/>
      <c r="M22" s="61">
        <f t="shared" si="0"/>
        <v>1362</v>
      </c>
    </row>
    <row r="23" spans="2:18" ht="16.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8" s="6" customFormat="1" ht="16.5" customHeight="1" x14ac:dyDescent="0.2">
      <c r="B24" s="19" t="s">
        <v>69</v>
      </c>
      <c r="C24" s="12"/>
      <c r="D24" s="106" t="s">
        <v>1</v>
      </c>
      <c r="E24" s="106"/>
      <c r="F24" s="106"/>
      <c r="G24" s="106"/>
      <c r="H24" s="106"/>
      <c r="I24" s="106"/>
      <c r="J24" s="106"/>
      <c r="K24" s="106"/>
      <c r="L24" s="21"/>
      <c r="M24" s="21" t="s">
        <v>0</v>
      </c>
    </row>
    <row r="25" spans="2:18" s="6" customFormat="1" ht="17.100000000000001" customHeight="1" x14ac:dyDescent="0.2">
      <c r="B25" s="16"/>
      <c r="C25" s="11"/>
      <c r="D25" s="80" t="s">
        <v>68</v>
      </c>
      <c r="E25" s="80" t="s">
        <v>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80" t="s">
        <v>17</v>
      </c>
      <c r="L25" s="80"/>
      <c r="M25" s="80"/>
    </row>
    <row r="26" spans="2:18" s="6" customFormat="1" ht="6.75" customHeight="1" x14ac:dyDescent="0.2">
      <c r="B26" s="9"/>
      <c r="C26" s="52"/>
      <c r="D26" s="21"/>
      <c r="E26" s="21"/>
      <c r="F26" s="13"/>
      <c r="G26" s="13"/>
      <c r="H26" s="13"/>
      <c r="I26" s="13"/>
      <c r="J26" s="13"/>
      <c r="K26" s="21"/>
      <c r="L26" s="21"/>
      <c r="M26" s="21"/>
    </row>
    <row r="27" spans="2:18" s="8" customFormat="1" ht="16.5" customHeight="1" x14ac:dyDescent="0.2">
      <c r="B27" s="50" t="s">
        <v>19</v>
      </c>
      <c r="C27" s="14"/>
      <c r="D27" s="53"/>
      <c r="E27" s="53"/>
      <c r="F27" s="53"/>
      <c r="G27" s="53"/>
      <c r="H27" s="53"/>
      <c r="I27" s="53"/>
      <c r="J27" s="53"/>
      <c r="K27" s="54"/>
      <c r="L27" s="53"/>
      <c r="M27" s="53"/>
    </row>
    <row r="28" spans="2:18" ht="16.5" customHeight="1" x14ac:dyDescent="0.2">
      <c r="B28" s="51" t="s">
        <v>8</v>
      </c>
      <c r="C28" s="9"/>
      <c r="D28" s="55">
        <v>68</v>
      </c>
      <c r="E28" s="55">
        <v>16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f>SUM(D28:K28)</f>
        <v>85</v>
      </c>
    </row>
    <row r="29" spans="2:18" ht="16.5" customHeight="1" x14ac:dyDescent="0.2">
      <c r="B29" s="51" t="s">
        <v>9</v>
      </c>
      <c r="C29" s="9"/>
      <c r="D29" s="55">
        <v>91</v>
      </c>
      <c r="E29" s="55">
        <v>12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f t="shared" ref="M29:M38" si="2">SUM(D29:K29)</f>
        <v>103</v>
      </c>
    </row>
    <row r="30" spans="2:18" s="8" customFormat="1" ht="16.5" customHeight="1" x14ac:dyDescent="0.2">
      <c r="B30" s="51" t="s">
        <v>22</v>
      </c>
      <c r="C30" s="9"/>
      <c r="D30" s="55">
        <v>36</v>
      </c>
      <c r="E30" s="55">
        <v>11</v>
      </c>
      <c r="F30" s="55">
        <v>0</v>
      </c>
      <c r="G30" s="55">
        <v>0</v>
      </c>
      <c r="H30" s="55">
        <v>0</v>
      </c>
      <c r="I30" s="55">
        <v>1</v>
      </c>
      <c r="J30" s="55">
        <v>0</v>
      </c>
      <c r="K30" s="55">
        <v>0</v>
      </c>
      <c r="L30" s="55"/>
      <c r="M30" s="55">
        <f t="shared" si="2"/>
        <v>48</v>
      </c>
    </row>
    <row r="31" spans="2:18" s="8" customFormat="1" ht="16.5" customHeight="1" x14ac:dyDescent="0.2">
      <c r="B31" s="51" t="s">
        <v>23</v>
      </c>
      <c r="C31" s="9"/>
      <c r="D31" s="55">
        <v>124</v>
      </c>
      <c r="E31" s="55">
        <v>140</v>
      </c>
      <c r="F31" s="55">
        <v>33</v>
      </c>
      <c r="G31" s="55">
        <v>15</v>
      </c>
      <c r="H31" s="55">
        <v>12</v>
      </c>
      <c r="I31" s="55">
        <v>6</v>
      </c>
      <c r="J31" s="55">
        <v>1</v>
      </c>
      <c r="K31" s="55">
        <v>0</v>
      </c>
      <c r="L31" s="55"/>
      <c r="M31" s="55">
        <f t="shared" si="2"/>
        <v>331</v>
      </c>
    </row>
    <row r="32" spans="2:18" ht="16.5" customHeight="1" x14ac:dyDescent="0.2">
      <c r="B32" s="51" t="s">
        <v>24</v>
      </c>
      <c r="C32" s="9"/>
      <c r="D32" s="55">
        <v>0</v>
      </c>
      <c r="E32" s="55">
        <v>5</v>
      </c>
      <c r="F32" s="55">
        <v>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/>
      <c r="M32" s="55">
        <f t="shared" si="2"/>
        <v>7</v>
      </c>
    </row>
    <row r="33" spans="2:13" ht="16.5" customHeight="1" x14ac:dyDescent="0.2">
      <c r="B33" s="51" t="s">
        <v>14</v>
      </c>
      <c r="C33" s="9"/>
      <c r="D33" s="55">
        <v>0</v>
      </c>
      <c r="E33" s="55">
        <v>4</v>
      </c>
      <c r="F33" s="55">
        <v>3</v>
      </c>
      <c r="G33" s="55">
        <v>2</v>
      </c>
      <c r="H33" s="55">
        <v>0</v>
      </c>
      <c r="I33" s="55">
        <v>0</v>
      </c>
      <c r="J33" s="55">
        <v>1</v>
      </c>
      <c r="K33" s="55">
        <v>0</v>
      </c>
      <c r="L33" s="55"/>
      <c r="M33" s="55">
        <f t="shared" si="2"/>
        <v>10</v>
      </c>
    </row>
    <row r="34" spans="2:13" s="8" customFormat="1" ht="16.5" customHeight="1" x14ac:dyDescent="0.2">
      <c r="B34" s="51" t="s">
        <v>10</v>
      </c>
      <c r="C34" s="9"/>
      <c r="D34" s="55">
        <v>2</v>
      </c>
      <c r="E34" s="55">
        <v>41</v>
      </c>
      <c r="F34" s="55">
        <v>18</v>
      </c>
      <c r="G34" s="55">
        <v>9</v>
      </c>
      <c r="H34" s="55">
        <v>6</v>
      </c>
      <c r="I34" s="55">
        <v>1</v>
      </c>
      <c r="J34" s="55">
        <v>0</v>
      </c>
      <c r="K34" s="55">
        <v>0</v>
      </c>
      <c r="L34" s="55"/>
      <c r="M34" s="55">
        <f t="shared" si="2"/>
        <v>77</v>
      </c>
    </row>
    <row r="35" spans="2:13" ht="16.5" customHeight="1" x14ac:dyDescent="0.2">
      <c r="B35" s="51" t="s">
        <v>11</v>
      </c>
      <c r="C35" s="9"/>
      <c r="D35" s="55">
        <v>7</v>
      </c>
      <c r="E35" s="55">
        <v>21</v>
      </c>
      <c r="F35" s="55">
        <v>18</v>
      </c>
      <c r="G35" s="55">
        <v>9</v>
      </c>
      <c r="H35" s="55">
        <v>9</v>
      </c>
      <c r="I35" s="55">
        <v>1</v>
      </c>
      <c r="J35" s="55">
        <v>0</v>
      </c>
      <c r="K35" s="55">
        <v>0</v>
      </c>
      <c r="L35" s="55"/>
      <c r="M35" s="55">
        <f t="shared" si="2"/>
        <v>65</v>
      </c>
    </row>
    <row r="36" spans="2:13" s="8" customFormat="1" ht="16.5" customHeight="1" x14ac:dyDescent="0.2">
      <c r="B36" s="51" t="s">
        <v>25</v>
      </c>
      <c r="C36" s="9"/>
      <c r="D36" s="55">
        <v>0</v>
      </c>
      <c r="E36" s="55">
        <v>0</v>
      </c>
      <c r="F36" s="55">
        <v>2</v>
      </c>
      <c r="G36" s="55">
        <v>2</v>
      </c>
      <c r="H36" s="55">
        <v>3</v>
      </c>
      <c r="I36" s="55">
        <v>1</v>
      </c>
      <c r="J36" s="55">
        <v>0</v>
      </c>
      <c r="K36" s="55">
        <v>0</v>
      </c>
      <c r="L36" s="55"/>
      <c r="M36" s="55">
        <f t="shared" si="2"/>
        <v>8</v>
      </c>
    </row>
    <row r="37" spans="2:13" s="8" customFormat="1" ht="22.5" customHeight="1" x14ac:dyDescent="0.2">
      <c r="B37" s="51" t="s">
        <v>50</v>
      </c>
      <c r="C37" s="9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/>
      <c r="M37" s="55">
        <f t="shared" si="2"/>
        <v>0</v>
      </c>
    </row>
    <row r="38" spans="2:13" ht="22.5" customHeight="1" x14ac:dyDescent="0.2">
      <c r="B38" s="60" t="s">
        <v>26</v>
      </c>
      <c r="C38" s="56"/>
      <c r="D38" s="61">
        <f t="shared" ref="D38:K38" si="3">SUM(D28:D37)</f>
        <v>328</v>
      </c>
      <c r="E38" s="61">
        <f t="shared" si="3"/>
        <v>250</v>
      </c>
      <c r="F38" s="61">
        <f t="shared" si="3"/>
        <v>77</v>
      </c>
      <c r="G38" s="61">
        <f t="shared" si="3"/>
        <v>37</v>
      </c>
      <c r="H38" s="61">
        <f t="shared" si="3"/>
        <v>30</v>
      </c>
      <c r="I38" s="61">
        <f t="shared" si="3"/>
        <v>10</v>
      </c>
      <c r="J38" s="61">
        <f t="shared" si="3"/>
        <v>2</v>
      </c>
      <c r="K38" s="61">
        <f t="shared" si="3"/>
        <v>0</v>
      </c>
      <c r="L38" s="61"/>
      <c r="M38" s="61">
        <f t="shared" si="2"/>
        <v>734</v>
      </c>
    </row>
    <row r="39" spans="2:13" ht="16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s="6" customFormat="1" ht="16.5" customHeight="1" x14ac:dyDescent="0.2">
      <c r="B40" s="19" t="s">
        <v>69</v>
      </c>
      <c r="C40" s="12"/>
      <c r="D40" s="98" t="s">
        <v>1</v>
      </c>
      <c r="E40" s="98"/>
      <c r="F40" s="98"/>
      <c r="G40" s="98"/>
      <c r="H40" s="98"/>
      <c r="I40" s="98"/>
      <c r="J40" s="98"/>
      <c r="K40" s="98"/>
      <c r="L40" s="21"/>
      <c r="M40" s="21" t="s">
        <v>0</v>
      </c>
    </row>
    <row r="41" spans="2:13" s="6" customFormat="1" ht="17.100000000000001" customHeight="1" x14ac:dyDescent="0.2">
      <c r="B41" s="56"/>
      <c r="C41" s="57"/>
      <c r="D41" s="78" t="s">
        <v>68</v>
      </c>
      <c r="E41" s="78" t="s">
        <v>2</v>
      </c>
      <c r="F41" s="59" t="s">
        <v>3</v>
      </c>
      <c r="G41" s="59" t="s">
        <v>4</v>
      </c>
      <c r="H41" s="59" t="s">
        <v>5</v>
      </c>
      <c r="I41" s="59" t="s">
        <v>6</v>
      </c>
      <c r="J41" s="59" t="s">
        <v>7</v>
      </c>
      <c r="K41" s="78" t="s">
        <v>17</v>
      </c>
      <c r="L41" s="78"/>
      <c r="M41" s="78"/>
    </row>
    <row r="42" spans="2:13" s="6" customFormat="1" ht="6.75" customHeight="1" x14ac:dyDescent="0.2">
      <c r="B42" s="9"/>
      <c r="C42" s="52"/>
      <c r="D42" s="21"/>
      <c r="E42" s="21"/>
      <c r="F42" s="13"/>
      <c r="G42" s="13"/>
      <c r="H42" s="13"/>
      <c r="I42" s="13"/>
      <c r="J42" s="13"/>
      <c r="K42" s="21"/>
      <c r="L42" s="21"/>
      <c r="M42" s="21"/>
    </row>
    <row r="43" spans="2:13" s="8" customFormat="1" ht="16.5" customHeight="1" x14ac:dyDescent="0.2">
      <c r="B43" s="50" t="s">
        <v>20</v>
      </c>
      <c r="C43" s="14"/>
      <c r="D43" s="53"/>
      <c r="E43" s="53"/>
      <c r="F43" s="53"/>
      <c r="G43" s="53"/>
      <c r="H43" s="53"/>
      <c r="I43" s="53"/>
      <c r="J43" s="53"/>
      <c r="K43" s="54"/>
      <c r="L43" s="53"/>
      <c r="M43" s="53"/>
    </row>
    <row r="44" spans="2:13" ht="16.5" customHeight="1" x14ac:dyDescent="0.2">
      <c r="B44" s="51" t="s">
        <v>8</v>
      </c>
      <c r="C44" s="9"/>
      <c r="D44" s="55">
        <f t="shared" ref="D44:M53" si="4">D12+D28</f>
        <v>234</v>
      </c>
      <c r="E44" s="55">
        <f t="shared" si="4"/>
        <v>53</v>
      </c>
      <c r="F44" s="55">
        <f t="shared" si="4"/>
        <v>1</v>
      </c>
      <c r="G44" s="55">
        <f t="shared" si="4"/>
        <v>0</v>
      </c>
      <c r="H44" s="55">
        <f t="shared" si="4"/>
        <v>0</v>
      </c>
      <c r="I44" s="55">
        <f t="shared" si="4"/>
        <v>0</v>
      </c>
      <c r="J44" s="55">
        <f t="shared" si="4"/>
        <v>0</v>
      </c>
      <c r="K44" s="55">
        <f t="shared" si="4"/>
        <v>0</v>
      </c>
      <c r="L44" s="55">
        <f t="shared" si="4"/>
        <v>0</v>
      </c>
      <c r="M44" s="55">
        <f t="shared" si="4"/>
        <v>288</v>
      </c>
    </row>
    <row r="45" spans="2:13" ht="16.5" customHeight="1" x14ac:dyDescent="0.2">
      <c r="B45" s="51" t="s">
        <v>9</v>
      </c>
      <c r="C45" s="9"/>
      <c r="D45" s="55">
        <f t="shared" si="4"/>
        <v>236</v>
      </c>
      <c r="E45" s="55">
        <f t="shared" si="4"/>
        <v>42</v>
      </c>
      <c r="F45" s="55">
        <f t="shared" si="4"/>
        <v>1</v>
      </c>
      <c r="G45" s="55">
        <f t="shared" si="4"/>
        <v>1</v>
      </c>
      <c r="H45" s="55">
        <f t="shared" si="4"/>
        <v>0</v>
      </c>
      <c r="I45" s="55">
        <f t="shared" si="4"/>
        <v>0</v>
      </c>
      <c r="J45" s="55">
        <f t="shared" si="4"/>
        <v>0</v>
      </c>
      <c r="K45" s="55">
        <f t="shared" si="4"/>
        <v>0</v>
      </c>
      <c r="L45" s="55">
        <f t="shared" si="4"/>
        <v>0</v>
      </c>
      <c r="M45" s="55">
        <f t="shared" si="4"/>
        <v>280</v>
      </c>
    </row>
    <row r="46" spans="2:13" s="8" customFormat="1" ht="16.5" customHeight="1" x14ac:dyDescent="0.2">
      <c r="B46" s="51" t="s">
        <v>22</v>
      </c>
      <c r="C46" s="9"/>
      <c r="D46" s="55">
        <f t="shared" si="4"/>
        <v>89</v>
      </c>
      <c r="E46" s="55">
        <f t="shared" si="4"/>
        <v>25</v>
      </c>
      <c r="F46" s="55">
        <f t="shared" si="4"/>
        <v>0</v>
      </c>
      <c r="G46" s="55">
        <f t="shared" si="4"/>
        <v>1</v>
      </c>
      <c r="H46" s="55">
        <f t="shared" si="4"/>
        <v>2</v>
      </c>
      <c r="I46" s="55">
        <f t="shared" si="4"/>
        <v>1</v>
      </c>
      <c r="J46" s="55">
        <f t="shared" si="4"/>
        <v>2</v>
      </c>
      <c r="K46" s="55">
        <f t="shared" si="4"/>
        <v>0</v>
      </c>
      <c r="L46" s="55">
        <f t="shared" si="4"/>
        <v>0</v>
      </c>
      <c r="M46" s="55">
        <f t="shared" si="4"/>
        <v>120</v>
      </c>
    </row>
    <row r="47" spans="2:13" s="8" customFormat="1" ht="16.5" customHeight="1" x14ac:dyDescent="0.2">
      <c r="B47" s="51" t="s">
        <v>23</v>
      </c>
      <c r="C47" s="9"/>
      <c r="D47" s="55">
        <f t="shared" si="4"/>
        <v>265</v>
      </c>
      <c r="E47" s="55">
        <f t="shared" si="4"/>
        <v>266</v>
      </c>
      <c r="F47" s="55">
        <f t="shared" si="4"/>
        <v>80</v>
      </c>
      <c r="G47" s="55">
        <f t="shared" si="4"/>
        <v>34</v>
      </c>
      <c r="H47" s="55">
        <f t="shared" si="4"/>
        <v>23</v>
      </c>
      <c r="I47" s="55">
        <f t="shared" si="4"/>
        <v>8</v>
      </c>
      <c r="J47" s="55">
        <f t="shared" si="4"/>
        <v>4</v>
      </c>
      <c r="K47" s="55">
        <f t="shared" si="4"/>
        <v>0</v>
      </c>
      <c r="L47" s="55">
        <f t="shared" si="4"/>
        <v>0</v>
      </c>
      <c r="M47" s="55">
        <f t="shared" si="4"/>
        <v>680</v>
      </c>
    </row>
    <row r="48" spans="2:13" ht="16.5" customHeight="1" x14ac:dyDescent="0.2">
      <c r="B48" s="51" t="s">
        <v>24</v>
      </c>
      <c r="C48" s="9"/>
      <c r="D48" s="55">
        <f t="shared" si="4"/>
        <v>1</v>
      </c>
      <c r="E48" s="55">
        <f t="shared" si="4"/>
        <v>12</v>
      </c>
      <c r="F48" s="55">
        <f t="shared" si="4"/>
        <v>4</v>
      </c>
      <c r="G48" s="55">
        <f t="shared" si="4"/>
        <v>2</v>
      </c>
      <c r="H48" s="55">
        <f t="shared" si="4"/>
        <v>1</v>
      </c>
      <c r="I48" s="55">
        <f t="shared" si="4"/>
        <v>0</v>
      </c>
      <c r="J48" s="55">
        <f t="shared" si="4"/>
        <v>0</v>
      </c>
      <c r="K48" s="55">
        <f t="shared" si="4"/>
        <v>0</v>
      </c>
      <c r="L48" s="55">
        <f t="shared" si="4"/>
        <v>0</v>
      </c>
      <c r="M48" s="55">
        <f t="shared" si="4"/>
        <v>20</v>
      </c>
    </row>
    <row r="49" spans="2:13" ht="16.5" customHeight="1" x14ac:dyDescent="0.2">
      <c r="B49" s="51" t="s">
        <v>14</v>
      </c>
      <c r="C49" s="9"/>
      <c r="D49" s="55">
        <f t="shared" si="4"/>
        <v>4</v>
      </c>
      <c r="E49" s="55">
        <f t="shared" si="4"/>
        <v>19</v>
      </c>
      <c r="F49" s="55">
        <f t="shared" si="4"/>
        <v>15</v>
      </c>
      <c r="G49" s="55">
        <f t="shared" si="4"/>
        <v>7</v>
      </c>
      <c r="H49" s="55">
        <f t="shared" si="4"/>
        <v>1</v>
      </c>
      <c r="I49" s="55">
        <f t="shared" si="4"/>
        <v>1</v>
      </c>
      <c r="J49" s="55">
        <f t="shared" si="4"/>
        <v>1</v>
      </c>
      <c r="K49" s="55">
        <f t="shared" si="4"/>
        <v>0</v>
      </c>
      <c r="L49" s="55">
        <f t="shared" si="4"/>
        <v>0</v>
      </c>
      <c r="M49" s="55">
        <f t="shared" si="4"/>
        <v>48</v>
      </c>
    </row>
    <row r="50" spans="2:13" s="8" customFormat="1" ht="16.5" customHeight="1" x14ac:dyDescent="0.2">
      <c r="B50" s="51" t="s">
        <v>10</v>
      </c>
      <c r="C50" s="9"/>
      <c r="D50" s="55">
        <f t="shared" si="4"/>
        <v>2</v>
      </c>
      <c r="E50" s="55">
        <f t="shared" si="4"/>
        <v>135</v>
      </c>
      <c r="F50" s="55">
        <f t="shared" si="4"/>
        <v>103</v>
      </c>
      <c r="G50" s="55">
        <f t="shared" si="4"/>
        <v>36</v>
      </c>
      <c r="H50" s="55">
        <f t="shared" si="4"/>
        <v>21</v>
      </c>
      <c r="I50" s="55">
        <f t="shared" si="4"/>
        <v>3</v>
      </c>
      <c r="J50" s="55">
        <f t="shared" si="4"/>
        <v>1</v>
      </c>
      <c r="K50" s="55">
        <f t="shared" si="4"/>
        <v>0</v>
      </c>
      <c r="L50" s="55">
        <f t="shared" si="4"/>
        <v>0</v>
      </c>
      <c r="M50" s="55">
        <f t="shared" si="4"/>
        <v>301</v>
      </c>
    </row>
    <row r="51" spans="2:13" ht="16.5" customHeight="1" x14ac:dyDescent="0.2">
      <c r="B51" s="51" t="s">
        <v>11</v>
      </c>
      <c r="C51" s="9"/>
      <c r="D51" s="55">
        <f t="shared" si="4"/>
        <v>21</v>
      </c>
      <c r="E51" s="55">
        <f t="shared" si="4"/>
        <v>199</v>
      </c>
      <c r="F51" s="55">
        <f t="shared" si="4"/>
        <v>93</v>
      </c>
      <c r="G51" s="55">
        <f t="shared" si="4"/>
        <v>19</v>
      </c>
      <c r="H51" s="55">
        <f t="shared" si="4"/>
        <v>10</v>
      </c>
      <c r="I51" s="55">
        <f t="shared" si="4"/>
        <v>3</v>
      </c>
      <c r="J51" s="55">
        <f t="shared" si="4"/>
        <v>1</v>
      </c>
      <c r="K51" s="55">
        <f t="shared" si="4"/>
        <v>0</v>
      </c>
      <c r="L51" s="55">
        <f t="shared" si="4"/>
        <v>0</v>
      </c>
      <c r="M51" s="55">
        <f t="shared" si="4"/>
        <v>346</v>
      </c>
    </row>
    <row r="52" spans="2:13" s="8" customFormat="1" ht="16.5" customHeight="1" x14ac:dyDescent="0.2">
      <c r="B52" s="51" t="s">
        <v>25</v>
      </c>
      <c r="C52" s="9"/>
      <c r="D52" s="55">
        <f t="shared" si="4"/>
        <v>0</v>
      </c>
      <c r="E52" s="55">
        <f t="shared" si="4"/>
        <v>0</v>
      </c>
      <c r="F52" s="55">
        <f t="shared" si="4"/>
        <v>2</v>
      </c>
      <c r="G52" s="55">
        <f t="shared" si="4"/>
        <v>2</v>
      </c>
      <c r="H52" s="55">
        <f t="shared" si="4"/>
        <v>5</v>
      </c>
      <c r="I52" s="55">
        <f t="shared" si="4"/>
        <v>3</v>
      </c>
      <c r="J52" s="55">
        <f t="shared" si="4"/>
        <v>1</v>
      </c>
      <c r="K52" s="55">
        <f t="shared" si="4"/>
        <v>0</v>
      </c>
      <c r="L52" s="55">
        <f t="shared" si="4"/>
        <v>0</v>
      </c>
      <c r="M52" s="55">
        <f t="shared" si="4"/>
        <v>13</v>
      </c>
    </row>
    <row r="53" spans="2:13" s="8" customFormat="1" ht="22.5" customHeight="1" x14ac:dyDescent="0.2">
      <c r="B53" s="51" t="s">
        <v>50</v>
      </c>
      <c r="C53" s="9"/>
      <c r="D53" s="55">
        <f t="shared" si="4"/>
        <v>0</v>
      </c>
      <c r="E53" s="55">
        <f t="shared" si="4"/>
        <v>0</v>
      </c>
      <c r="F53" s="55">
        <f t="shared" si="4"/>
        <v>0</v>
      </c>
      <c r="G53" s="55">
        <f t="shared" si="4"/>
        <v>0</v>
      </c>
      <c r="H53" s="55">
        <f t="shared" si="4"/>
        <v>0</v>
      </c>
      <c r="I53" s="55">
        <f t="shared" si="4"/>
        <v>0</v>
      </c>
      <c r="J53" s="55">
        <f t="shared" si="4"/>
        <v>0</v>
      </c>
      <c r="K53" s="55">
        <f t="shared" si="4"/>
        <v>0</v>
      </c>
      <c r="L53" s="55">
        <f t="shared" si="4"/>
        <v>0</v>
      </c>
      <c r="M53" s="55">
        <f t="shared" si="4"/>
        <v>0</v>
      </c>
    </row>
    <row r="54" spans="2:13" ht="22.5" customHeight="1" x14ac:dyDescent="0.2">
      <c r="B54" s="60" t="s">
        <v>26</v>
      </c>
      <c r="C54" s="56"/>
      <c r="D54" s="55">
        <f t="shared" ref="D54:L54" si="5">SUM(D44:D53)</f>
        <v>852</v>
      </c>
      <c r="E54" s="55">
        <f t="shared" si="5"/>
        <v>751</v>
      </c>
      <c r="F54" s="55">
        <f t="shared" si="5"/>
        <v>299</v>
      </c>
      <c r="G54" s="55">
        <f t="shared" si="5"/>
        <v>102</v>
      </c>
      <c r="H54" s="55">
        <f t="shared" si="5"/>
        <v>63</v>
      </c>
      <c r="I54" s="55">
        <f t="shared" si="5"/>
        <v>19</v>
      </c>
      <c r="J54" s="55">
        <f t="shared" si="5"/>
        <v>10</v>
      </c>
      <c r="K54" s="55">
        <f t="shared" si="5"/>
        <v>0</v>
      </c>
      <c r="L54" s="55">
        <f t="shared" si="5"/>
        <v>0</v>
      </c>
      <c r="M54" s="55">
        <f>M22+M38</f>
        <v>2096</v>
      </c>
    </row>
    <row r="55" spans="2:13" ht="6.75" customHeight="1" x14ac:dyDescent="0.2">
      <c r="B55" s="9"/>
      <c r="C55" s="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 ht="13.5" customHeight="1" x14ac:dyDescent="0.2">
      <c r="B56" s="100" t="s">
        <v>61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13.5" customHeight="1" x14ac:dyDescent="0.2">
      <c r="B57" s="102" t="s">
        <v>43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6.75" customHeight="1" thickBo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10">
    <mergeCell ref="D40:K40"/>
    <mergeCell ref="D55:M55"/>
    <mergeCell ref="B56:M56"/>
    <mergeCell ref="B57:M57"/>
    <mergeCell ref="B1:D1"/>
    <mergeCell ref="B2:D2"/>
    <mergeCell ref="D5:M5"/>
    <mergeCell ref="D6:M6"/>
    <mergeCell ref="D8:K8"/>
    <mergeCell ref="D24:K24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85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75"/>
      <c r="C6" s="7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76" t="s">
        <v>68</v>
      </c>
      <c r="E9" s="76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76" t="s">
        <v>17</v>
      </c>
      <c r="L9" s="76"/>
      <c r="M9" s="76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166</v>
      </c>
      <c r="E12" s="55">
        <v>30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f>SUM(D12:K12)</f>
        <v>196</v>
      </c>
    </row>
    <row r="13" spans="1:13" ht="16.5" customHeight="1" x14ac:dyDescent="0.2">
      <c r="B13" s="51" t="s">
        <v>9</v>
      </c>
      <c r="C13" s="9"/>
      <c r="D13" s="55">
        <v>138</v>
      </c>
      <c r="E13" s="55">
        <v>29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f t="shared" ref="M13:M22" si="0">SUM(D13:K13)</f>
        <v>167</v>
      </c>
    </row>
    <row r="14" spans="1:13" s="8" customFormat="1" ht="16.5" customHeight="1" x14ac:dyDescent="0.2">
      <c r="B14" s="51" t="s">
        <v>22</v>
      </c>
      <c r="C14" s="9"/>
      <c r="D14" s="55">
        <v>51</v>
      </c>
      <c r="E14" s="55">
        <v>14</v>
      </c>
      <c r="F14" s="55">
        <v>1</v>
      </c>
      <c r="G14" s="55">
        <v>0</v>
      </c>
      <c r="H14" s="55">
        <v>1</v>
      </c>
      <c r="I14" s="55">
        <v>1</v>
      </c>
      <c r="J14" s="55">
        <v>0</v>
      </c>
      <c r="K14" s="55">
        <v>0</v>
      </c>
      <c r="L14" s="55"/>
      <c r="M14" s="55">
        <f t="shared" si="0"/>
        <v>68</v>
      </c>
    </row>
    <row r="15" spans="1:13" s="8" customFormat="1" ht="16.5" customHeight="1" x14ac:dyDescent="0.2">
      <c r="B15" s="51" t="s">
        <v>23</v>
      </c>
      <c r="C15" s="9"/>
      <c r="D15" s="55">
        <v>133</v>
      </c>
      <c r="E15" s="55">
        <v>146</v>
      </c>
      <c r="F15" s="55">
        <v>41</v>
      </c>
      <c r="G15" s="55">
        <v>17</v>
      </c>
      <c r="H15" s="55">
        <v>11</v>
      </c>
      <c r="I15" s="55">
        <v>3</v>
      </c>
      <c r="J15" s="55">
        <v>3</v>
      </c>
      <c r="K15" s="55">
        <v>0</v>
      </c>
      <c r="L15" s="55"/>
      <c r="M15" s="55">
        <f t="shared" si="0"/>
        <v>354</v>
      </c>
    </row>
    <row r="16" spans="1:13" ht="16.5" customHeight="1" x14ac:dyDescent="0.2">
      <c r="B16" s="51" t="s">
        <v>24</v>
      </c>
      <c r="C16" s="9"/>
      <c r="D16" s="55">
        <v>3</v>
      </c>
      <c r="E16" s="55">
        <v>5</v>
      </c>
      <c r="F16" s="55">
        <v>2</v>
      </c>
      <c r="G16" s="55">
        <v>2</v>
      </c>
      <c r="H16" s="55">
        <v>1</v>
      </c>
      <c r="I16" s="55">
        <v>1</v>
      </c>
      <c r="J16" s="55">
        <v>0</v>
      </c>
      <c r="K16" s="55">
        <v>0</v>
      </c>
      <c r="L16" s="55"/>
      <c r="M16" s="55">
        <f t="shared" si="0"/>
        <v>14</v>
      </c>
    </row>
    <row r="17" spans="2:18" ht="16.5" customHeight="1" x14ac:dyDescent="0.2">
      <c r="B17" s="51" t="s">
        <v>14</v>
      </c>
      <c r="C17" s="9"/>
      <c r="D17" s="55">
        <v>3</v>
      </c>
      <c r="E17" s="55">
        <v>21</v>
      </c>
      <c r="F17" s="55">
        <v>9</v>
      </c>
      <c r="G17" s="55">
        <v>3</v>
      </c>
      <c r="H17" s="55">
        <v>0</v>
      </c>
      <c r="I17" s="55">
        <v>1</v>
      </c>
      <c r="J17" s="55">
        <v>0</v>
      </c>
      <c r="K17" s="55">
        <v>0</v>
      </c>
      <c r="L17" s="55"/>
      <c r="M17" s="55">
        <f t="shared" si="0"/>
        <v>37</v>
      </c>
    </row>
    <row r="18" spans="2:18" s="8" customFormat="1" ht="16.5" customHeight="1" x14ac:dyDescent="0.2">
      <c r="B18" s="51" t="s">
        <v>10</v>
      </c>
      <c r="C18" s="9"/>
      <c r="D18" s="55">
        <v>1</v>
      </c>
      <c r="E18" s="55">
        <v>97</v>
      </c>
      <c r="F18" s="55">
        <v>78</v>
      </c>
      <c r="G18" s="55">
        <v>36</v>
      </c>
      <c r="H18" s="55">
        <v>9</v>
      </c>
      <c r="I18" s="55">
        <v>2</v>
      </c>
      <c r="J18" s="55">
        <v>1</v>
      </c>
      <c r="K18" s="55">
        <v>0</v>
      </c>
      <c r="L18" s="55"/>
      <c r="M18" s="55">
        <f t="shared" si="0"/>
        <v>224</v>
      </c>
    </row>
    <row r="19" spans="2:18" ht="16.5" customHeight="1" x14ac:dyDescent="0.2">
      <c r="B19" s="51" t="s">
        <v>11</v>
      </c>
      <c r="C19" s="9"/>
      <c r="D19" s="55">
        <v>10</v>
      </c>
      <c r="E19" s="55">
        <v>175</v>
      </c>
      <c r="F19" s="55">
        <v>68</v>
      </c>
      <c r="G19" s="55">
        <v>15</v>
      </c>
      <c r="H19" s="55">
        <v>1</v>
      </c>
      <c r="I19" s="55">
        <v>0</v>
      </c>
      <c r="J19" s="55">
        <v>1</v>
      </c>
      <c r="K19" s="55">
        <v>0</v>
      </c>
      <c r="L19" s="55"/>
      <c r="M19" s="55">
        <f t="shared" si="0"/>
        <v>270</v>
      </c>
    </row>
    <row r="20" spans="2:18" s="8" customFormat="1" ht="16.5" customHeight="1" x14ac:dyDescent="0.2">
      <c r="B20" s="51" t="s">
        <v>25</v>
      </c>
      <c r="C20" s="9"/>
      <c r="D20" s="55">
        <v>0</v>
      </c>
      <c r="E20" s="55">
        <v>0</v>
      </c>
      <c r="F20" s="55">
        <v>0</v>
      </c>
      <c r="G20" s="55">
        <v>0</v>
      </c>
      <c r="H20" s="55">
        <v>1</v>
      </c>
      <c r="I20" s="55">
        <v>1</v>
      </c>
      <c r="J20" s="55">
        <v>0</v>
      </c>
      <c r="K20" s="55">
        <v>0</v>
      </c>
      <c r="L20" s="55"/>
      <c r="M20" s="55">
        <f t="shared" si="0"/>
        <v>2</v>
      </c>
    </row>
    <row r="21" spans="2:18" s="8" customFormat="1" ht="22.5" customHeight="1" x14ac:dyDescent="0.2">
      <c r="B21" s="51" t="s">
        <v>50</v>
      </c>
      <c r="C21" s="9"/>
      <c r="D21" s="55">
        <v>0</v>
      </c>
      <c r="E21" s="55">
        <v>0</v>
      </c>
      <c r="F21" s="55">
        <v>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/>
      <c r="M21" s="55">
        <f t="shared" si="0"/>
        <v>1</v>
      </c>
      <c r="R21" s="8" t="s">
        <v>56</v>
      </c>
    </row>
    <row r="22" spans="2:18" ht="22.5" customHeight="1" x14ac:dyDescent="0.2">
      <c r="B22" s="60" t="s">
        <v>26</v>
      </c>
      <c r="C22" s="56"/>
      <c r="D22" s="61">
        <f t="shared" ref="D22:K22" si="1">SUM(D12:D21)</f>
        <v>505</v>
      </c>
      <c r="E22" s="61">
        <f t="shared" si="1"/>
        <v>517</v>
      </c>
      <c r="F22" s="61">
        <f t="shared" si="1"/>
        <v>200</v>
      </c>
      <c r="G22" s="61">
        <f t="shared" si="1"/>
        <v>73</v>
      </c>
      <c r="H22" s="61">
        <f t="shared" si="1"/>
        <v>24</v>
      </c>
      <c r="I22" s="61">
        <f t="shared" si="1"/>
        <v>9</v>
      </c>
      <c r="J22" s="61">
        <f t="shared" si="1"/>
        <v>5</v>
      </c>
      <c r="K22" s="61">
        <f t="shared" si="1"/>
        <v>0</v>
      </c>
      <c r="L22" s="61"/>
      <c r="M22" s="61">
        <f t="shared" si="0"/>
        <v>1333</v>
      </c>
    </row>
    <row r="23" spans="2:18" ht="16.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8" s="6" customFormat="1" ht="16.5" customHeight="1" x14ac:dyDescent="0.2">
      <c r="B24" s="19" t="s">
        <v>69</v>
      </c>
      <c r="C24" s="12"/>
      <c r="D24" s="106" t="s">
        <v>1</v>
      </c>
      <c r="E24" s="106"/>
      <c r="F24" s="106"/>
      <c r="G24" s="106"/>
      <c r="H24" s="106"/>
      <c r="I24" s="106"/>
      <c r="J24" s="106"/>
      <c r="K24" s="106"/>
      <c r="L24" s="21"/>
      <c r="M24" s="21" t="s">
        <v>0</v>
      </c>
    </row>
    <row r="25" spans="2:18" s="6" customFormat="1" ht="17.100000000000001" customHeight="1" x14ac:dyDescent="0.2">
      <c r="B25" s="16"/>
      <c r="C25" s="11"/>
      <c r="D25" s="76" t="s">
        <v>68</v>
      </c>
      <c r="E25" s="76" t="s">
        <v>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76" t="s">
        <v>17</v>
      </c>
      <c r="L25" s="76"/>
      <c r="M25" s="76"/>
    </row>
    <row r="26" spans="2:18" s="6" customFormat="1" ht="6.75" customHeight="1" x14ac:dyDescent="0.2">
      <c r="B26" s="9"/>
      <c r="C26" s="52"/>
      <c r="D26" s="21"/>
      <c r="E26" s="21"/>
      <c r="F26" s="13"/>
      <c r="G26" s="13"/>
      <c r="H26" s="13"/>
      <c r="I26" s="13"/>
      <c r="J26" s="13"/>
      <c r="K26" s="21"/>
      <c r="L26" s="21"/>
      <c r="M26" s="21"/>
    </row>
    <row r="27" spans="2:18" s="8" customFormat="1" ht="16.5" customHeight="1" x14ac:dyDescent="0.2">
      <c r="B27" s="50" t="s">
        <v>19</v>
      </c>
      <c r="C27" s="14"/>
      <c r="D27" s="53"/>
      <c r="E27" s="53"/>
      <c r="F27" s="53"/>
      <c r="G27" s="53"/>
      <c r="H27" s="53"/>
      <c r="I27" s="53"/>
      <c r="J27" s="53"/>
      <c r="K27" s="54"/>
      <c r="L27" s="53"/>
      <c r="M27" s="53"/>
    </row>
    <row r="28" spans="2:18" ht="16.5" customHeight="1" x14ac:dyDescent="0.2">
      <c r="B28" s="51" t="s">
        <v>8</v>
      </c>
      <c r="C28" s="9"/>
      <c r="D28" s="55">
        <v>75</v>
      </c>
      <c r="E28" s="55">
        <v>7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f>SUM(D28:K28)</f>
        <v>83</v>
      </c>
    </row>
    <row r="29" spans="2:18" ht="16.5" customHeight="1" x14ac:dyDescent="0.2">
      <c r="B29" s="51" t="s">
        <v>9</v>
      </c>
      <c r="C29" s="9"/>
      <c r="D29" s="55">
        <v>88</v>
      </c>
      <c r="E29" s="55">
        <v>14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f t="shared" ref="M29:M38" si="2">SUM(D29:K29)</f>
        <v>102</v>
      </c>
    </row>
    <row r="30" spans="2:18" s="8" customFormat="1" ht="16.5" customHeight="1" x14ac:dyDescent="0.2">
      <c r="B30" s="51" t="s">
        <v>22</v>
      </c>
      <c r="C30" s="9"/>
      <c r="D30" s="55">
        <v>44</v>
      </c>
      <c r="E30" s="55">
        <v>6</v>
      </c>
      <c r="F30" s="55">
        <v>0</v>
      </c>
      <c r="G30" s="55">
        <v>0</v>
      </c>
      <c r="H30" s="55">
        <v>0</v>
      </c>
      <c r="I30" s="55">
        <v>1</v>
      </c>
      <c r="J30" s="55">
        <v>0</v>
      </c>
      <c r="K30" s="55">
        <v>0</v>
      </c>
      <c r="L30" s="55"/>
      <c r="M30" s="55">
        <f t="shared" si="2"/>
        <v>51</v>
      </c>
    </row>
    <row r="31" spans="2:18" s="8" customFormat="1" ht="16.5" customHeight="1" x14ac:dyDescent="0.2">
      <c r="B31" s="51" t="s">
        <v>23</v>
      </c>
      <c r="C31" s="9"/>
      <c r="D31" s="55">
        <v>100</v>
      </c>
      <c r="E31" s="55">
        <v>129</v>
      </c>
      <c r="F31" s="55">
        <v>25</v>
      </c>
      <c r="G31" s="55">
        <v>16</v>
      </c>
      <c r="H31" s="55">
        <v>9</v>
      </c>
      <c r="I31" s="55">
        <v>5</v>
      </c>
      <c r="J31" s="55">
        <v>1</v>
      </c>
      <c r="K31" s="55">
        <v>0</v>
      </c>
      <c r="L31" s="55"/>
      <c r="M31" s="55">
        <f t="shared" si="2"/>
        <v>285</v>
      </c>
    </row>
    <row r="32" spans="2:18" ht="16.5" customHeight="1" x14ac:dyDescent="0.2">
      <c r="B32" s="51" t="s">
        <v>24</v>
      </c>
      <c r="C32" s="9"/>
      <c r="D32" s="55">
        <v>0</v>
      </c>
      <c r="E32" s="55">
        <v>5</v>
      </c>
      <c r="F32" s="55">
        <v>0</v>
      </c>
      <c r="G32" s="55">
        <v>1</v>
      </c>
      <c r="H32" s="55">
        <v>1</v>
      </c>
      <c r="I32" s="55">
        <v>0</v>
      </c>
      <c r="J32" s="55">
        <v>0</v>
      </c>
      <c r="K32" s="55">
        <v>0</v>
      </c>
      <c r="L32" s="55"/>
      <c r="M32" s="55">
        <f t="shared" si="2"/>
        <v>7</v>
      </c>
    </row>
    <row r="33" spans="2:13" ht="16.5" customHeight="1" x14ac:dyDescent="0.2">
      <c r="B33" s="51" t="s">
        <v>14</v>
      </c>
      <c r="C33" s="9"/>
      <c r="D33" s="55">
        <v>0</v>
      </c>
      <c r="E33" s="55">
        <v>5</v>
      </c>
      <c r="F33" s="55">
        <v>5</v>
      </c>
      <c r="G33" s="55">
        <v>0</v>
      </c>
      <c r="H33" s="55">
        <v>0</v>
      </c>
      <c r="I33" s="55">
        <v>0</v>
      </c>
      <c r="J33" s="55">
        <v>1</v>
      </c>
      <c r="K33" s="55">
        <v>0</v>
      </c>
      <c r="L33" s="55"/>
      <c r="M33" s="55">
        <f t="shared" si="2"/>
        <v>11</v>
      </c>
    </row>
    <row r="34" spans="2:13" s="8" customFormat="1" ht="16.5" customHeight="1" x14ac:dyDescent="0.2">
      <c r="B34" s="51" t="s">
        <v>10</v>
      </c>
      <c r="C34" s="9"/>
      <c r="D34" s="55">
        <v>1</v>
      </c>
      <c r="E34" s="55">
        <v>35</v>
      </c>
      <c r="F34" s="55">
        <v>22</v>
      </c>
      <c r="G34" s="55">
        <v>7</v>
      </c>
      <c r="H34" s="55">
        <v>8</v>
      </c>
      <c r="I34" s="55">
        <v>2</v>
      </c>
      <c r="J34" s="55">
        <v>0</v>
      </c>
      <c r="K34" s="55">
        <v>0</v>
      </c>
      <c r="L34" s="55"/>
      <c r="M34" s="55">
        <f t="shared" si="2"/>
        <v>75</v>
      </c>
    </row>
    <row r="35" spans="2:13" ht="16.5" customHeight="1" x14ac:dyDescent="0.2">
      <c r="B35" s="51" t="s">
        <v>11</v>
      </c>
      <c r="C35" s="9"/>
      <c r="D35" s="55">
        <v>6</v>
      </c>
      <c r="E35" s="55">
        <v>29</v>
      </c>
      <c r="F35" s="55">
        <v>22</v>
      </c>
      <c r="G35" s="55">
        <v>11</v>
      </c>
      <c r="H35" s="55">
        <v>6</v>
      </c>
      <c r="I35" s="55">
        <v>2</v>
      </c>
      <c r="J35" s="55">
        <v>0</v>
      </c>
      <c r="K35" s="55">
        <v>0</v>
      </c>
      <c r="L35" s="55"/>
      <c r="M35" s="55">
        <f t="shared" si="2"/>
        <v>76</v>
      </c>
    </row>
    <row r="36" spans="2:13" s="8" customFormat="1" ht="16.5" customHeight="1" x14ac:dyDescent="0.2">
      <c r="B36" s="51" t="s">
        <v>25</v>
      </c>
      <c r="C36" s="9"/>
      <c r="D36" s="55">
        <v>0</v>
      </c>
      <c r="E36" s="55">
        <v>1</v>
      </c>
      <c r="F36" s="55">
        <v>3</v>
      </c>
      <c r="G36" s="55">
        <v>1</v>
      </c>
      <c r="H36" s="55">
        <v>2</v>
      </c>
      <c r="I36" s="55">
        <v>0</v>
      </c>
      <c r="J36" s="55">
        <v>0</v>
      </c>
      <c r="K36" s="55">
        <v>0</v>
      </c>
      <c r="L36" s="55"/>
      <c r="M36" s="55">
        <f t="shared" si="2"/>
        <v>7</v>
      </c>
    </row>
    <row r="37" spans="2:13" s="8" customFormat="1" ht="22.5" customHeight="1" x14ac:dyDescent="0.2">
      <c r="B37" s="51" t="s">
        <v>50</v>
      </c>
      <c r="C37" s="9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/>
      <c r="M37" s="55">
        <f t="shared" si="2"/>
        <v>0</v>
      </c>
    </row>
    <row r="38" spans="2:13" ht="22.5" customHeight="1" x14ac:dyDescent="0.2">
      <c r="B38" s="60" t="s">
        <v>26</v>
      </c>
      <c r="C38" s="56"/>
      <c r="D38" s="61">
        <f t="shared" ref="D38:K38" si="3">SUM(D28:D37)</f>
        <v>314</v>
      </c>
      <c r="E38" s="61">
        <f t="shared" si="3"/>
        <v>231</v>
      </c>
      <c r="F38" s="61">
        <f t="shared" si="3"/>
        <v>78</v>
      </c>
      <c r="G38" s="61">
        <f t="shared" si="3"/>
        <v>36</v>
      </c>
      <c r="H38" s="61">
        <f t="shared" si="3"/>
        <v>26</v>
      </c>
      <c r="I38" s="61">
        <f t="shared" si="3"/>
        <v>10</v>
      </c>
      <c r="J38" s="61">
        <f t="shared" si="3"/>
        <v>2</v>
      </c>
      <c r="K38" s="61">
        <f t="shared" si="3"/>
        <v>0</v>
      </c>
      <c r="L38" s="61"/>
      <c r="M38" s="61">
        <f t="shared" si="2"/>
        <v>697</v>
      </c>
    </row>
    <row r="39" spans="2:13" ht="16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s="6" customFormat="1" ht="16.5" customHeight="1" x14ac:dyDescent="0.2">
      <c r="B40" s="19" t="s">
        <v>69</v>
      </c>
      <c r="C40" s="12"/>
      <c r="D40" s="98" t="s">
        <v>1</v>
      </c>
      <c r="E40" s="98"/>
      <c r="F40" s="98"/>
      <c r="G40" s="98"/>
      <c r="H40" s="98"/>
      <c r="I40" s="98"/>
      <c r="J40" s="98"/>
      <c r="K40" s="98"/>
      <c r="L40" s="21"/>
      <c r="M40" s="21" t="s">
        <v>0</v>
      </c>
    </row>
    <row r="41" spans="2:13" s="6" customFormat="1" ht="17.100000000000001" customHeight="1" x14ac:dyDescent="0.2">
      <c r="B41" s="56"/>
      <c r="C41" s="57"/>
      <c r="D41" s="74" t="s">
        <v>68</v>
      </c>
      <c r="E41" s="74" t="s">
        <v>2</v>
      </c>
      <c r="F41" s="59" t="s">
        <v>3</v>
      </c>
      <c r="G41" s="59" t="s">
        <v>4</v>
      </c>
      <c r="H41" s="59" t="s">
        <v>5</v>
      </c>
      <c r="I41" s="59" t="s">
        <v>6</v>
      </c>
      <c r="J41" s="59" t="s">
        <v>7</v>
      </c>
      <c r="K41" s="74" t="s">
        <v>17</v>
      </c>
      <c r="L41" s="74"/>
      <c r="M41" s="74"/>
    </row>
    <row r="42" spans="2:13" s="6" customFormat="1" ht="6.75" customHeight="1" x14ac:dyDescent="0.2">
      <c r="B42" s="9"/>
      <c r="C42" s="52"/>
      <c r="D42" s="21"/>
      <c r="E42" s="21"/>
      <c r="F42" s="13"/>
      <c r="G42" s="13"/>
      <c r="H42" s="13"/>
      <c r="I42" s="13"/>
      <c r="J42" s="13"/>
      <c r="K42" s="21"/>
      <c r="L42" s="21"/>
      <c r="M42" s="21"/>
    </row>
    <row r="43" spans="2:13" s="8" customFormat="1" ht="16.5" customHeight="1" x14ac:dyDescent="0.2">
      <c r="B43" s="50" t="s">
        <v>20</v>
      </c>
      <c r="C43" s="14"/>
      <c r="D43" s="53"/>
      <c r="E43" s="53"/>
      <c r="F43" s="53"/>
      <c r="G43" s="53"/>
      <c r="H43" s="53"/>
      <c r="I43" s="53"/>
      <c r="J43" s="53"/>
      <c r="K43" s="54"/>
      <c r="L43" s="53"/>
      <c r="M43" s="53"/>
    </row>
    <row r="44" spans="2:13" ht="16.5" customHeight="1" x14ac:dyDescent="0.2">
      <c r="B44" s="51" t="s">
        <v>8</v>
      </c>
      <c r="C44" s="9"/>
      <c r="D44" s="55">
        <f t="shared" ref="D44:M44" si="4">D12+D28</f>
        <v>241</v>
      </c>
      <c r="E44" s="55">
        <f t="shared" si="4"/>
        <v>37</v>
      </c>
      <c r="F44" s="55">
        <f t="shared" si="4"/>
        <v>1</v>
      </c>
      <c r="G44" s="55">
        <f t="shared" si="4"/>
        <v>0</v>
      </c>
      <c r="H44" s="55">
        <f t="shared" si="4"/>
        <v>0</v>
      </c>
      <c r="I44" s="55">
        <f t="shared" si="4"/>
        <v>0</v>
      </c>
      <c r="J44" s="55">
        <f t="shared" si="4"/>
        <v>0</v>
      </c>
      <c r="K44" s="55">
        <f t="shared" si="4"/>
        <v>0</v>
      </c>
      <c r="L44" s="55">
        <f t="shared" si="4"/>
        <v>0</v>
      </c>
      <c r="M44" s="55">
        <f t="shared" si="4"/>
        <v>279</v>
      </c>
    </row>
    <row r="45" spans="2:13" ht="16.5" customHeight="1" x14ac:dyDescent="0.2">
      <c r="B45" s="51" t="s">
        <v>9</v>
      </c>
      <c r="C45" s="9"/>
      <c r="D45" s="55">
        <f t="shared" ref="D45:M45" si="5">D13+D29</f>
        <v>226</v>
      </c>
      <c r="E45" s="55">
        <f t="shared" si="5"/>
        <v>43</v>
      </c>
      <c r="F45" s="55">
        <f t="shared" si="5"/>
        <v>0</v>
      </c>
      <c r="G45" s="55">
        <f t="shared" si="5"/>
        <v>0</v>
      </c>
      <c r="H45" s="55">
        <f t="shared" si="5"/>
        <v>0</v>
      </c>
      <c r="I45" s="55">
        <f t="shared" si="5"/>
        <v>0</v>
      </c>
      <c r="J45" s="55">
        <f t="shared" si="5"/>
        <v>0</v>
      </c>
      <c r="K45" s="55">
        <f t="shared" si="5"/>
        <v>0</v>
      </c>
      <c r="L45" s="55">
        <f t="shared" si="5"/>
        <v>0</v>
      </c>
      <c r="M45" s="55">
        <f t="shared" si="5"/>
        <v>269</v>
      </c>
    </row>
    <row r="46" spans="2:13" s="8" customFormat="1" ht="16.5" customHeight="1" x14ac:dyDescent="0.2">
      <c r="B46" s="51" t="s">
        <v>22</v>
      </c>
      <c r="C46" s="9"/>
      <c r="D46" s="55">
        <f t="shared" ref="D46:M46" si="6">D14+D30</f>
        <v>95</v>
      </c>
      <c r="E46" s="55">
        <f t="shared" si="6"/>
        <v>20</v>
      </c>
      <c r="F46" s="55">
        <f t="shared" si="6"/>
        <v>1</v>
      </c>
      <c r="G46" s="55">
        <f t="shared" si="6"/>
        <v>0</v>
      </c>
      <c r="H46" s="55">
        <f t="shared" si="6"/>
        <v>1</v>
      </c>
      <c r="I46" s="55">
        <f t="shared" si="6"/>
        <v>2</v>
      </c>
      <c r="J46" s="55">
        <f t="shared" si="6"/>
        <v>0</v>
      </c>
      <c r="K46" s="55">
        <f t="shared" si="6"/>
        <v>0</v>
      </c>
      <c r="L46" s="55">
        <f t="shared" si="6"/>
        <v>0</v>
      </c>
      <c r="M46" s="55">
        <f t="shared" si="6"/>
        <v>119</v>
      </c>
    </row>
    <row r="47" spans="2:13" s="8" customFormat="1" ht="16.5" customHeight="1" x14ac:dyDescent="0.2">
      <c r="B47" s="51" t="s">
        <v>23</v>
      </c>
      <c r="C47" s="9"/>
      <c r="D47" s="55">
        <f t="shared" ref="D47:M47" si="7">D15+D31</f>
        <v>233</v>
      </c>
      <c r="E47" s="55">
        <f t="shared" si="7"/>
        <v>275</v>
      </c>
      <c r="F47" s="55">
        <f t="shared" si="7"/>
        <v>66</v>
      </c>
      <c r="G47" s="55">
        <f t="shared" si="7"/>
        <v>33</v>
      </c>
      <c r="H47" s="55">
        <f t="shared" si="7"/>
        <v>20</v>
      </c>
      <c r="I47" s="55">
        <f t="shared" si="7"/>
        <v>8</v>
      </c>
      <c r="J47" s="55">
        <f t="shared" si="7"/>
        <v>4</v>
      </c>
      <c r="K47" s="55">
        <f t="shared" si="7"/>
        <v>0</v>
      </c>
      <c r="L47" s="55">
        <f t="shared" si="7"/>
        <v>0</v>
      </c>
      <c r="M47" s="55">
        <f t="shared" si="7"/>
        <v>639</v>
      </c>
    </row>
    <row r="48" spans="2:13" ht="16.5" customHeight="1" x14ac:dyDescent="0.2">
      <c r="B48" s="51" t="s">
        <v>24</v>
      </c>
      <c r="C48" s="9"/>
      <c r="D48" s="55">
        <f t="shared" ref="D48:M48" si="8">D16+D32</f>
        <v>3</v>
      </c>
      <c r="E48" s="55">
        <f t="shared" si="8"/>
        <v>10</v>
      </c>
      <c r="F48" s="55">
        <f t="shared" si="8"/>
        <v>2</v>
      </c>
      <c r="G48" s="55">
        <f t="shared" si="8"/>
        <v>3</v>
      </c>
      <c r="H48" s="55">
        <f t="shared" si="8"/>
        <v>2</v>
      </c>
      <c r="I48" s="55">
        <f t="shared" si="8"/>
        <v>1</v>
      </c>
      <c r="J48" s="55">
        <f t="shared" si="8"/>
        <v>0</v>
      </c>
      <c r="K48" s="55">
        <f t="shared" si="8"/>
        <v>0</v>
      </c>
      <c r="L48" s="55">
        <f t="shared" si="8"/>
        <v>0</v>
      </c>
      <c r="M48" s="55">
        <f t="shared" si="8"/>
        <v>21</v>
      </c>
    </row>
    <row r="49" spans="2:13" ht="16.5" customHeight="1" x14ac:dyDescent="0.2">
      <c r="B49" s="51" t="s">
        <v>14</v>
      </c>
      <c r="C49" s="9"/>
      <c r="D49" s="55">
        <f t="shared" ref="D49:M49" si="9">D17+D33</f>
        <v>3</v>
      </c>
      <c r="E49" s="55">
        <f t="shared" si="9"/>
        <v>26</v>
      </c>
      <c r="F49" s="55">
        <f t="shared" si="9"/>
        <v>14</v>
      </c>
      <c r="G49" s="55">
        <f t="shared" si="9"/>
        <v>3</v>
      </c>
      <c r="H49" s="55">
        <f t="shared" si="9"/>
        <v>0</v>
      </c>
      <c r="I49" s="55">
        <f t="shared" si="9"/>
        <v>1</v>
      </c>
      <c r="J49" s="55">
        <f t="shared" si="9"/>
        <v>1</v>
      </c>
      <c r="K49" s="55">
        <f t="shared" si="9"/>
        <v>0</v>
      </c>
      <c r="L49" s="55">
        <f t="shared" si="9"/>
        <v>0</v>
      </c>
      <c r="M49" s="55">
        <f t="shared" si="9"/>
        <v>48</v>
      </c>
    </row>
    <row r="50" spans="2:13" s="8" customFormat="1" ht="16.5" customHeight="1" x14ac:dyDescent="0.2">
      <c r="B50" s="51" t="s">
        <v>10</v>
      </c>
      <c r="C50" s="9"/>
      <c r="D50" s="55">
        <f t="shared" ref="D50:M50" si="10">D18+D34</f>
        <v>2</v>
      </c>
      <c r="E50" s="55">
        <f t="shared" si="10"/>
        <v>132</v>
      </c>
      <c r="F50" s="55">
        <f t="shared" si="10"/>
        <v>100</v>
      </c>
      <c r="G50" s="55">
        <f t="shared" si="10"/>
        <v>43</v>
      </c>
      <c r="H50" s="55">
        <f t="shared" si="10"/>
        <v>17</v>
      </c>
      <c r="I50" s="55">
        <f t="shared" si="10"/>
        <v>4</v>
      </c>
      <c r="J50" s="55">
        <f t="shared" si="10"/>
        <v>1</v>
      </c>
      <c r="K50" s="55">
        <f t="shared" si="10"/>
        <v>0</v>
      </c>
      <c r="L50" s="55">
        <f t="shared" si="10"/>
        <v>0</v>
      </c>
      <c r="M50" s="55">
        <f t="shared" si="10"/>
        <v>299</v>
      </c>
    </row>
    <row r="51" spans="2:13" ht="16.5" customHeight="1" x14ac:dyDescent="0.2">
      <c r="B51" s="51" t="s">
        <v>11</v>
      </c>
      <c r="C51" s="9"/>
      <c r="D51" s="55">
        <f t="shared" ref="D51:M51" si="11">D19+D35</f>
        <v>16</v>
      </c>
      <c r="E51" s="55">
        <f t="shared" si="11"/>
        <v>204</v>
      </c>
      <c r="F51" s="55">
        <f t="shared" si="11"/>
        <v>90</v>
      </c>
      <c r="G51" s="55">
        <f t="shared" si="11"/>
        <v>26</v>
      </c>
      <c r="H51" s="55">
        <f t="shared" si="11"/>
        <v>7</v>
      </c>
      <c r="I51" s="55">
        <f t="shared" si="11"/>
        <v>2</v>
      </c>
      <c r="J51" s="55">
        <f t="shared" si="11"/>
        <v>1</v>
      </c>
      <c r="K51" s="55">
        <f t="shared" si="11"/>
        <v>0</v>
      </c>
      <c r="L51" s="55">
        <f t="shared" si="11"/>
        <v>0</v>
      </c>
      <c r="M51" s="55">
        <f t="shared" si="11"/>
        <v>346</v>
      </c>
    </row>
    <row r="52" spans="2:13" s="8" customFormat="1" ht="16.5" customHeight="1" x14ac:dyDescent="0.2">
      <c r="B52" s="51" t="s">
        <v>25</v>
      </c>
      <c r="C52" s="9"/>
      <c r="D52" s="55">
        <f t="shared" ref="D52:M52" si="12">D20+D36</f>
        <v>0</v>
      </c>
      <c r="E52" s="55">
        <f t="shared" si="12"/>
        <v>1</v>
      </c>
      <c r="F52" s="55">
        <f t="shared" si="12"/>
        <v>3</v>
      </c>
      <c r="G52" s="55">
        <f t="shared" si="12"/>
        <v>1</v>
      </c>
      <c r="H52" s="55">
        <f t="shared" si="12"/>
        <v>3</v>
      </c>
      <c r="I52" s="55">
        <f t="shared" si="12"/>
        <v>1</v>
      </c>
      <c r="J52" s="55">
        <f t="shared" si="12"/>
        <v>0</v>
      </c>
      <c r="K52" s="55">
        <f t="shared" si="12"/>
        <v>0</v>
      </c>
      <c r="L52" s="55">
        <f t="shared" si="12"/>
        <v>0</v>
      </c>
      <c r="M52" s="55">
        <f t="shared" si="12"/>
        <v>9</v>
      </c>
    </row>
    <row r="53" spans="2:13" s="8" customFormat="1" ht="22.5" customHeight="1" x14ac:dyDescent="0.2">
      <c r="B53" s="51" t="s">
        <v>50</v>
      </c>
      <c r="C53" s="9"/>
      <c r="D53" s="55">
        <f t="shared" ref="D53:M53" si="13">D21+D37</f>
        <v>0</v>
      </c>
      <c r="E53" s="55">
        <f t="shared" si="13"/>
        <v>0</v>
      </c>
      <c r="F53" s="55">
        <f t="shared" si="13"/>
        <v>1</v>
      </c>
      <c r="G53" s="55">
        <f t="shared" si="13"/>
        <v>0</v>
      </c>
      <c r="H53" s="55">
        <f t="shared" si="13"/>
        <v>0</v>
      </c>
      <c r="I53" s="55">
        <f t="shared" si="13"/>
        <v>0</v>
      </c>
      <c r="J53" s="55">
        <f t="shared" si="13"/>
        <v>0</v>
      </c>
      <c r="K53" s="55">
        <f t="shared" si="13"/>
        <v>0</v>
      </c>
      <c r="L53" s="55">
        <f t="shared" si="13"/>
        <v>0</v>
      </c>
      <c r="M53" s="55">
        <f t="shared" si="13"/>
        <v>1</v>
      </c>
    </row>
    <row r="54" spans="2:13" ht="22.5" customHeight="1" x14ac:dyDescent="0.2">
      <c r="B54" s="60" t="s">
        <v>26</v>
      </c>
      <c r="C54" s="56"/>
      <c r="D54" s="55">
        <f t="shared" ref="D54:L54" si="14">SUM(D44:D53)</f>
        <v>819</v>
      </c>
      <c r="E54" s="55">
        <f t="shared" si="14"/>
        <v>748</v>
      </c>
      <c r="F54" s="55">
        <f t="shared" si="14"/>
        <v>278</v>
      </c>
      <c r="G54" s="55">
        <f t="shared" si="14"/>
        <v>109</v>
      </c>
      <c r="H54" s="55">
        <f t="shared" si="14"/>
        <v>50</v>
      </c>
      <c r="I54" s="55">
        <f t="shared" si="14"/>
        <v>19</v>
      </c>
      <c r="J54" s="55">
        <f t="shared" si="14"/>
        <v>7</v>
      </c>
      <c r="K54" s="55">
        <f t="shared" si="14"/>
        <v>0</v>
      </c>
      <c r="L54" s="55">
        <f t="shared" si="14"/>
        <v>0</v>
      </c>
      <c r="M54" s="55">
        <f>M22+M38</f>
        <v>2030</v>
      </c>
    </row>
    <row r="55" spans="2:13" ht="6.75" customHeight="1" x14ac:dyDescent="0.2">
      <c r="B55" s="9"/>
      <c r="C55" s="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 ht="13.5" customHeight="1" x14ac:dyDescent="0.2">
      <c r="B56" s="100" t="s">
        <v>55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13.5" customHeight="1" x14ac:dyDescent="0.2">
      <c r="B57" s="102" t="s">
        <v>43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6.75" customHeight="1" thickBo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10">
    <mergeCell ref="D40:K40"/>
    <mergeCell ref="D55:M55"/>
    <mergeCell ref="B56:M56"/>
    <mergeCell ref="B57:M57"/>
    <mergeCell ref="B1:D1"/>
    <mergeCell ref="B2:D2"/>
    <mergeCell ref="D5:M5"/>
    <mergeCell ref="D6:M6"/>
    <mergeCell ref="D8:K8"/>
    <mergeCell ref="D24:K24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84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72"/>
      <c r="C6" s="72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73" t="s">
        <v>68</v>
      </c>
      <c r="E9" s="73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73" t="s">
        <v>17</v>
      </c>
      <c r="L9" s="73"/>
      <c r="M9" s="73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157</v>
      </c>
      <c r="E12" s="55">
        <v>22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f>SUM(D12:K12)</f>
        <v>180</v>
      </c>
    </row>
    <row r="13" spans="1:13" ht="16.5" customHeight="1" x14ac:dyDescent="0.2">
      <c r="B13" s="51" t="s">
        <v>9</v>
      </c>
      <c r="C13" s="9"/>
      <c r="D13" s="55">
        <v>146</v>
      </c>
      <c r="E13" s="55">
        <v>25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f t="shared" ref="M13:M22" si="0">SUM(D13:K13)</f>
        <v>171</v>
      </c>
    </row>
    <row r="14" spans="1:13" s="8" customFormat="1" ht="16.5" customHeight="1" x14ac:dyDescent="0.2">
      <c r="B14" s="51" t="s">
        <v>22</v>
      </c>
      <c r="C14" s="9"/>
      <c r="D14" s="55">
        <v>42</v>
      </c>
      <c r="E14" s="55">
        <v>13</v>
      </c>
      <c r="F14" s="55">
        <v>1</v>
      </c>
      <c r="G14" s="55">
        <v>0</v>
      </c>
      <c r="H14" s="55">
        <v>1</v>
      </c>
      <c r="I14" s="55">
        <v>1</v>
      </c>
      <c r="J14" s="55">
        <v>0</v>
      </c>
      <c r="K14" s="55">
        <v>0</v>
      </c>
      <c r="L14" s="55"/>
      <c r="M14" s="55">
        <f t="shared" si="0"/>
        <v>58</v>
      </c>
    </row>
    <row r="15" spans="1:13" s="8" customFormat="1" ht="16.5" customHeight="1" x14ac:dyDescent="0.2">
      <c r="B15" s="51" t="s">
        <v>23</v>
      </c>
      <c r="C15" s="9"/>
      <c r="D15" s="55">
        <v>129</v>
      </c>
      <c r="E15" s="55">
        <v>139</v>
      </c>
      <c r="F15" s="55">
        <v>44</v>
      </c>
      <c r="G15" s="55">
        <v>20</v>
      </c>
      <c r="H15" s="55">
        <v>4</v>
      </c>
      <c r="I15" s="55">
        <v>6</v>
      </c>
      <c r="J15" s="55">
        <v>1</v>
      </c>
      <c r="K15" s="55">
        <v>1</v>
      </c>
      <c r="L15" s="55"/>
      <c r="M15" s="55">
        <f t="shared" si="0"/>
        <v>344</v>
      </c>
    </row>
    <row r="16" spans="1:13" ht="16.5" customHeight="1" x14ac:dyDescent="0.2">
      <c r="B16" s="51" t="s">
        <v>24</v>
      </c>
      <c r="C16" s="9"/>
      <c r="D16" s="55">
        <v>3</v>
      </c>
      <c r="E16" s="55">
        <v>5</v>
      </c>
      <c r="F16" s="55">
        <v>6</v>
      </c>
      <c r="G16" s="55">
        <v>3</v>
      </c>
      <c r="H16" s="55">
        <v>0</v>
      </c>
      <c r="I16" s="55">
        <v>1</v>
      </c>
      <c r="J16" s="55">
        <v>0</v>
      </c>
      <c r="K16" s="55">
        <v>0</v>
      </c>
      <c r="L16" s="55"/>
      <c r="M16" s="55">
        <f t="shared" si="0"/>
        <v>18</v>
      </c>
    </row>
    <row r="17" spans="2:13" ht="16.5" customHeight="1" x14ac:dyDescent="0.2">
      <c r="B17" s="51" t="s">
        <v>14</v>
      </c>
      <c r="C17" s="9"/>
      <c r="D17" s="55">
        <v>8</v>
      </c>
      <c r="E17" s="55">
        <v>23</v>
      </c>
      <c r="F17" s="55">
        <v>11</v>
      </c>
      <c r="G17" s="55">
        <v>1</v>
      </c>
      <c r="H17" s="55">
        <v>0</v>
      </c>
      <c r="I17" s="55">
        <v>1</v>
      </c>
      <c r="J17" s="55">
        <v>0</v>
      </c>
      <c r="K17" s="55">
        <v>0</v>
      </c>
      <c r="L17" s="55"/>
      <c r="M17" s="55">
        <f t="shared" si="0"/>
        <v>44</v>
      </c>
    </row>
    <row r="18" spans="2:13" s="8" customFormat="1" ht="16.5" customHeight="1" x14ac:dyDescent="0.2">
      <c r="B18" s="51" t="s">
        <v>10</v>
      </c>
      <c r="C18" s="9"/>
      <c r="D18" s="55">
        <v>2</v>
      </c>
      <c r="E18" s="55">
        <v>108</v>
      </c>
      <c r="F18" s="55">
        <v>79</v>
      </c>
      <c r="G18" s="55">
        <v>28</v>
      </c>
      <c r="H18" s="55">
        <v>11</v>
      </c>
      <c r="I18" s="55">
        <v>1</v>
      </c>
      <c r="J18" s="55">
        <v>1</v>
      </c>
      <c r="K18" s="55">
        <v>0</v>
      </c>
      <c r="L18" s="55"/>
      <c r="M18" s="55">
        <f t="shared" si="0"/>
        <v>230</v>
      </c>
    </row>
    <row r="19" spans="2:13" ht="16.5" customHeight="1" x14ac:dyDescent="0.2">
      <c r="B19" s="51" t="s">
        <v>11</v>
      </c>
      <c r="C19" s="9"/>
      <c r="D19" s="55">
        <v>18</v>
      </c>
      <c r="E19" s="55">
        <v>193</v>
      </c>
      <c r="F19" s="55">
        <v>68</v>
      </c>
      <c r="G19" s="55">
        <v>11</v>
      </c>
      <c r="H19" s="55">
        <v>4</v>
      </c>
      <c r="I19" s="55">
        <v>1</v>
      </c>
      <c r="J19" s="55">
        <v>0</v>
      </c>
      <c r="K19" s="55">
        <v>0</v>
      </c>
      <c r="L19" s="55"/>
      <c r="M19" s="55">
        <f t="shared" si="0"/>
        <v>295</v>
      </c>
    </row>
    <row r="20" spans="2:13" s="8" customFormat="1" ht="16.5" customHeight="1" x14ac:dyDescent="0.2">
      <c r="B20" s="51" t="s">
        <v>25</v>
      </c>
      <c r="C20" s="9"/>
      <c r="D20" s="55">
        <v>0</v>
      </c>
      <c r="E20" s="55">
        <v>1</v>
      </c>
      <c r="F20" s="55">
        <v>0</v>
      </c>
      <c r="G20" s="55">
        <v>0</v>
      </c>
      <c r="H20" s="55">
        <v>4</v>
      </c>
      <c r="I20" s="55">
        <v>0</v>
      </c>
      <c r="J20" s="55">
        <v>0</v>
      </c>
      <c r="K20" s="55">
        <v>0</v>
      </c>
      <c r="L20" s="55"/>
      <c r="M20" s="55">
        <f t="shared" si="0"/>
        <v>5</v>
      </c>
    </row>
    <row r="21" spans="2:13" s="8" customFormat="1" ht="22.5" customHeight="1" x14ac:dyDescent="0.2">
      <c r="B21" s="51" t="s">
        <v>50</v>
      </c>
      <c r="C21" s="9"/>
      <c r="D21" s="55">
        <v>0</v>
      </c>
      <c r="E21" s="55">
        <v>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/>
      <c r="M21" s="55">
        <f t="shared" si="0"/>
        <v>1</v>
      </c>
    </row>
    <row r="22" spans="2:13" ht="22.5" customHeight="1" x14ac:dyDescent="0.2">
      <c r="B22" s="60" t="s">
        <v>26</v>
      </c>
      <c r="C22" s="56"/>
      <c r="D22" s="61">
        <f t="shared" ref="D22:K22" si="1">SUM(D12:D21)</f>
        <v>505</v>
      </c>
      <c r="E22" s="61">
        <f t="shared" si="1"/>
        <v>530</v>
      </c>
      <c r="F22" s="61">
        <f t="shared" si="1"/>
        <v>210</v>
      </c>
      <c r="G22" s="61">
        <f t="shared" si="1"/>
        <v>63</v>
      </c>
      <c r="H22" s="61">
        <f t="shared" si="1"/>
        <v>24</v>
      </c>
      <c r="I22" s="61">
        <f t="shared" si="1"/>
        <v>11</v>
      </c>
      <c r="J22" s="61">
        <f t="shared" si="1"/>
        <v>2</v>
      </c>
      <c r="K22" s="61">
        <f t="shared" si="1"/>
        <v>1</v>
      </c>
      <c r="L22" s="61"/>
      <c r="M22" s="61">
        <f t="shared" si="0"/>
        <v>1346</v>
      </c>
    </row>
    <row r="23" spans="2:13" ht="16.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s="6" customFormat="1" ht="16.5" customHeight="1" x14ac:dyDescent="0.2">
      <c r="B24" s="19" t="s">
        <v>69</v>
      </c>
      <c r="C24" s="12"/>
      <c r="D24" s="106" t="s">
        <v>1</v>
      </c>
      <c r="E24" s="106"/>
      <c r="F24" s="106"/>
      <c r="G24" s="106"/>
      <c r="H24" s="106"/>
      <c r="I24" s="106"/>
      <c r="J24" s="106"/>
      <c r="K24" s="106"/>
      <c r="L24" s="21"/>
      <c r="M24" s="21" t="s">
        <v>0</v>
      </c>
    </row>
    <row r="25" spans="2:13" s="6" customFormat="1" ht="17.100000000000001" customHeight="1" x14ac:dyDescent="0.2">
      <c r="B25" s="16"/>
      <c r="C25" s="11"/>
      <c r="D25" s="73" t="s">
        <v>68</v>
      </c>
      <c r="E25" s="73" t="s">
        <v>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73" t="s">
        <v>17</v>
      </c>
      <c r="L25" s="73"/>
      <c r="M25" s="73"/>
    </row>
    <row r="26" spans="2:13" s="6" customFormat="1" ht="6.75" customHeight="1" x14ac:dyDescent="0.2">
      <c r="B26" s="9"/>
      <c r="C26" s="52"/>
      <c r="D26" s="21"/>
      <c r="E26" s="21"/>
      <c r="F26" s="13"/>
      <c r="G26" s="13"/>
      <c r="H26" s="13"/>
      <c r="I26" s="13"/>
      <c r="J26" s="13"/>
      <c r="K26" s="21"/>
      <c r="L26" s="21"/>
      <c r="M26" s="21"/>
    </row>
    <row r="27" spans="2:13" s="8" customFormat="1" ht="16.5" customHeight="1" x14ac:dyDescent="0.2">
      <c r="B27" s="50" t="s">
        <v>19</v>
      </c>
      <c r="C27" s="14"/>
      <c r="D27" s="53"/>
      <c r="E27" s="53"/>
      <c r="F27" s="53"/>
      <c r="G27" s="53"/>
      <c r="H27" s="53"/>
      <c r="I27" s="53"/>
      <c r="J27" s="53"/>
      <c r="K27" s="54"/>
      <c r="L27" s="53"/>
      <c r="M27" s="53"/>
    </row>
    <row r="28" spans="2:13" ht="16.5" customHeight="1" x14ac:dyDescent="0.2">
      <c r="B28" s="51" t="s">
        <v>8</v>
      </c>
      <c r="C28" s="9"/>
      <c r="D28" s="55">
        <v>48</v>
      </c>
      <c r="E28" s="55">
        <v>5</v>
      </c>
      <c r="F28" s="55">
        <v>0</v>
      </c>
      <c r="G28" s="55">
        <v>0</v>
      </c>
      <c r="H28" s="55">
        <v>0</v>
      </c>
      <c r="I28" s="55">
        <v>1</v>
      </c>
      <c r="J28" s="55">
        <v>0</v>
      </c>
      <c r="K28" s="55">
        <v>0</v>
      </c>
      <c r="L28" s="55"/>
      <c r="M28" s="55">
        <f>SUM(D28:K28)</f>
        <v>54</v>
      </c>
    </row>
    <row r="29" spans="2:13" ht="16.5" customHeight="1" x14ac:dyDescent="0.2">
      <c r="B29" s="51" t="s">
        <v>9</v>
      </c>
      <c r="C29" s="9"/>
      <c r="D29" s="55">
        <v>99</v>
      </c>
      <c r="E29" s="55">
        <v>7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/>
      <c r="M29" s="55">
        <f t="shared" ref="M29:M38" si="2">SUM(D29:K29)</f>
        <v>106</v>
      </c>
    </row>
    <row r="30" spans="2:13" s="8" customFormat="1" ht="16.5" customHeight="1" x14ac:dyDescent="0.2">
      <c r="B30" s="51" t="s">
        <v>22</v>
      </c>
      <c r="C30" s="9"/>
      <c r="D30" s="55">
        <v>35</v>
      </c>
      <c r="E30" s="55">
        <v>7</v>
      </c>
      <c r="F30" s="55">
        <v>0</v>
      </c>
      <c r="G30" s="55">
        <v>0</v>
      </c>
      <c r="H30" s="55">
        <v>1</v>
      </c>
      <c r="I30" s="55">
        <v>0</v>
      </c>
      <c r="J30" s="55">
        <v>0</v>
      </c>
      <c r="K30" s="55">
        <v>0</v>
      </c>
      <c r="L30" s="55"/>
      <c r="M30" s="55">
        <f t="shared" si="2"/>
        <v>43</v>
      </c>
    </row>
    <row r="31" spans="2:13" s="8" customFormat="1" ht="16.5" customHeight="1" x14ac:dyDescent="0.2">
      <c r="B31" s="51" t="s">
        <v>23</v>
      </c>
      <c r="C31" s="9"/>
      <c r="D31" s="55">
        <v>102</v>
      </c>
      <c r="E31" s="55">
        <v>117</v>
      </c>
      <c r="F31" s="55">
        <v>26</v>
      </c>
      <c r="G31" s="55">
        <v>15</v>
      </c>
      <c r="H31" s="55">
        <v>12</v>
      </c>
      <c r="I31" s="55">
        <v>7</v>
      </c>
      <c r="J31" s="55">
        <v>1</v>
      </c>
      <c r="K31" s="55">
        <v>0</v>
      </c>
      <c r="L31" s="55"/>
      <c r="M31" s="55">
        <f t="shared" si="2"/>
        <v>280</v>
      </c>
    </row>
    <row r="32" spans="2:13" ht="16.5" customHeight="1" x14ac:dyDescent="0.2">
      <c r="B32" s="51" t="s">
        <v>24</v>
      </c>
      <c r="C32" s="9"/>
      <c r="D32" s="55">
        <v>1</v>
      </c>
      <c r="E32" s="55">
        <v>5</v>
      </c>
      <c r="F32" s="55">
        <v>1</v>
      </c>
      <c r="G32" s="55">
        <v>1</v>
      </c>
      <c r="H32" s="55">
        <v>1</v>
      </c>
      <c r="I32" s="55">
        <v>0</v>
      </c>
      <c r="J32" s="55">
        <v>0</v>
      </c>
      <c r="K32" s="55">
        <v>0</v>
      </c>
      <c r="L32" s="55"/>
      <c r="M32" s="55">
        <f t="shared" si="2"/>
        <v>9</v>
      </c>
    </row>
    <row r="33" spans="2:13" ht="16.5" customHeight="1" x14ac:dyDescent="0.2">
      <c r="B33" s="51" t="s">
        <v>14</v>
      </c>
      <c r="C33" s="9"/>
      <c r="D33" s="55">
        <v>3</v>
      </c>
      <c r="E33" s="55">
        <v>5</v>
      </c>
      <c r="F33" s="55">
        <v>3</v>
      </c>
      <c r="G33" s="55">
        <v>0</v>
      </c>
      <c r="H33" s="55">
        <v>0</v>
      </c>
      <c r="I33" s="55">
        <v>1</v>
      </c>
      <c r="J33" s="55">
        <v>0</v>
      </c>
      <c r="K33" s="55">
        <v>1</v>
      </c>
      <c r="L33" s="55"/>
      <c r="M33" s="55">
        <f t="shared" si="2"/>
        <v>13</v>
      </c>
    </row>
    <row r="34" spans="2:13" s="8" customFormat="1" ht="16.5" customHeight="1" x14ac:dyDescent="0.2">
      <c r="B34" s="51" t="s">
        <v>10</v>
      </c>
      <c r="C34" s="9"/>
      <c r="D34" s="55">
        <v>3</v>
      </c>
      <c r="E34" s="55">
        <v>35</v>
      </c>
      <c r="F34" s="55">
        <v>16</v>
      </c>
      <c r="G34" s="55">
        <v>4</v>
      </c>
      <c r="H34" s="55">
        <v>7</v>
      </c>
      <c r="I34" s="55">
        <v>1</v>
      </c>
      <c r="J34" s="55">
        <v>0</v>
      </c>
      <c r="K34" s="55">
        <v>0</v>
      </c>
      <c r="L34" s="55"/>
      <c r="M34" s="55">
        <f t="shared" si="2"/>
        <v>66</v>
      </c>
    </row>
    <row r="35" spans="2:13" ht="16.5" customHeight="1" x14ac:dyDescent="0.2">
      <c r="B35" s="51" t="s">
        <v>11</v>
      </c>
      <c r="C35" s="9"/>
      <c r="D35" s="55">
        <v>2</v>
      </c>
      <c r="E35" s="55">
        <v>38</v>
      </c>
      <c r="F35" s="55">
        <v>22</v>
      </c>
      <c r="G35" s="55">
        <v>10</v>
      </c>
      <c r="H35" s="55">
        <v>7</v>
      </c>
      <c r="I35" s="55">
        <v>2</v>
      </c>
      <c r="J35" s="55">
        <v>0</v>
      </c>
      <c r="K35" s="55">
        <v>0</v>
      </c>
      <c r="L35" s="55"/>
      <c r="M35" s="55">
        <f t="shared" si="2"/>
        <v>81</v>
      </c>
    </row>
    <row r="36" spans="2:13" s="8" customFormat="1" ht="16.5" customHeight="1" x14ac:dyDescent="0.2">
      <c r="B36" s="51" t="s">
        <v>25</v>
      </c>
      <c r="C36" s="9"/>
      <c r="D36" s="55">
        <v>0</v>
      </c>
      <c r="E36" s="55">
        <v>1</v>
      </c>
      <c r="F36" s="55">
        <v>3</v>
      </c>
      <c r="G36" s="55">
        <v>1</v>
      </c>
      <c r="H36" s="55">
        <v>1</v>
      </c>
      <c r="I36" s="55">
        <v>0</v>
      </c>
      <c r="J36" s="55">
        <v>0</v>
      </c>
      <c r="K36" s="55">
        <v>0</v>
      </c>
      <c r="L36" s="55"/>
      <c r="M36" s="55">
        <f t="shared" si="2"/>
        <v>6</v>
      </c>
    </row>
    <row r="37" spans="2:13" s="8" customFormat="1" ht="22.5" customHeight="1" x14ac:dyDescent="0.2">
      <c r="B37" s="51" t="s">
        <v>50</v>
      </c>
      <c r="C37" s="9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/>
      <c r="M37" s="55">
        <f t="shared" si="2"/>
        <v>0</v>
      </c>
    </row>
    <row r="38" spans="2:13" ht="22.5" customHeight="1" x14ac:dyDescent="0.2">
      <c r="B38" s="60" t="s">
        <v>26</v>
      </c>
      <c r="C38" s="56"/>
      <c r="D38" s="61">
        <f t="shared" ref="D38:K38" si="3">SUM(D28:D37)</f>
        <v>293</v>
      </c>
      <c r="E38" s="61">
        <f t="shared" si="3"/>
        <v>220</v>
      </c>
      <c r="F38" s="61">
        <f t="shared" si="3"/>
        <v>71</v>
      </c>
      <c r="G38" s="61">
        <f t="shared" si="3"/>
        <v>31</v>
      </c>
      <c r="H38" s="61">
        <f t="shared" si="3"/>
        <v>29</v>
      </c>
      <c r="I38" s="61">
        <f t="shared" si="3"/>
        <v>12</v>
      </c>
      <c r="J38" s="61">
        <f t="shared" si="3"/>
        <v>1</v>
      </c>
      <c r="K38" s="61">
        <f t="shared" si="3"/>
        <v>1</v>
      </c>
      <c r="L38" s="61"/>
      <c r="M38" s="61">
        <f t="shared" si="2"/>
        <v>658</v>
      </c>
    </row>
    <row r="39" spans="2:13" ht="16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s="6" customFormat="1" ht="16.5" customHeight="1" x14ac:dyDescent="0.2">
      <c r="B40" s="19" t="s">
        <v>69</v>
      </c>
      <c r="C40" s="12"/>
      <c r="D40" s="98" t="s">
        <v>1</v>
      </c>
      <c r="E40" s="98"/>
      <c r="F40" s="98"/>
      <c r="G40" s="98"/>
      <c r="H40" s="98"/>
      <c r="I40" s="98"/>
      <c r="J40" s="98"/>
      <c r="K40" s="98"/>
      <c r="L40" s="21"/>
      <c r="M40" s="21" t="s">
        <v>0</v>
      </c>
    </row>
    <row r="41" spans="2:13" s="6" customFormat="1" ht="17.100000000000001" customHeight="1" x14ac:dyDescent="0.2">
      <c r="B41" s="56"/>
      <c r="C41" s="57"/>
      <c r="D41" s="71" t="s">
        <v>68</v>
      </c>
      <c r="E41" s="71" t="s">
        <v>2</v>
      </c>
      <c r="F41" s="59" t="s">
        <v>3</v>
      </c>
      <c r="G41" s="59" t="s">
        <v>4</v>
      </c>
      <c r="H41" s="59" t="s">
        <v>5</v>
      </c>
      <c r="I41" s="59" t="s">
        <v>6</v>
      </c>
      <c r="J41" s="59" t="s">
        <v>7</v>
      </c>
      <c r="K41" s="71" t="s">
        <v>17</v>
      </c>
      <c r="L41" s="71"/>
      <c r="M41" s="71"/>
    </row>
    <row r="42" spans="2:13" s="6" customFormat="1" ht="6.75" customHeight="1" x14ac:dyDescent="0.2">
      <c r="B42" s="9"/>
      <c r="C42" s="52"/>
      <c r="D42" s="21"/>
      <c r="E42" s="21"/>
      <c r="F42" s="13"/>
      <c r="G42" s="13"/>
      <c r="H42" s="13"/>
      <c r="I42" s="13"/>
      <c r="J42" s="13"/>
      <c r="K42" s="21"/>
      <c r="L42" s="21"/>
      <c r="M42" s="21"/>
    </row>
    <row r="43" spans="2:13" s="8" customFormat="1" ht="16.5" customHeight="1" x14ac:dyDescent="0.2">
      <c r="B43" s="50" t="s">
        <v>20</v>
      </c>
      <c r="C43" s="14"/>
      <c r="D43" s="53"/>
      <c r="E43" s="53"/>
      <c r="F43" s="53"/>
      <c r="G43" s="53"/>
      <c r="H43" s="53"/>
      <c r="I43" s="53"/>
      <c r="J43" s="53"/>
      <c r="K43" s="54"/>
      <c r="L43" s="53"/>
      <c r="M43" s="53"/>
    </row>
    <row r="44" spans="2:13" ht="16.5" customHeight="1" x14ac:dyDescent="0.2">
      <c r="B44" s="51" t="s">
        <v>8</v>
      </c>
      <c r="C44" s="9"/>
      <c r="D44" s="55">
        <f t="shared" ref="D44:M44" si="4">D12+D28</f>
        <v>205</v>
      </c>
      <c r="E44" s="55">
        <f t="shared" si="4"/>
        <v>27</v>
      </c>
      <c r="F44" s="55">
        <f t="shared" si="4"/>
        <v>1</v>
      </c>
      <c r="G44" s="55">
        <f t="shared" si="4"/>
        <v>0</v>
      </c>
      <c r="H44" s="55">
        <f t="shared" si="4"/>
        <v>0</v>
      </c>
      <c r="I44" s="55">
        <f t="shared" si="4"/>
        <v>1</v>
      </c>
      <c r="J44" s="55">
        <f t="shared" si="4"/>
        <v>0</v>
      </c>
      <c r="K44" s="55">
        <f t="shared" si="4"/>
        <v>0</v>
      </c>
      <c r="L44" s="55">
        <f t="shared" si="4"/>
        <v>0</v>
      </c>
      <c r="M44" s="55">
        <f t="shared" si="4"/>
        <v>234</v>
      </c>
    </row>
    <row r="45" spans="2:13" ht="16.5" customHeight="1" x14ac:dyDescent="0.2">
      <c r="B45" s="51" t="s">
        <v>9</v>
      </c>
      <c r="C45" s="9"/>
      <c r="D45" s="55">
        <f t="shared" ref="D45:M45" si="5">D13+D29</f>
        <v>245</v>
      </c>
      <c r="E45" s="55">
        <f t="shared" si="5"/>
        <v>32</v>
      </c>
      <c r="F45" s="55">
        <f t="shared" si="5"/>
        <v>0</v>
      </c>
      <c r="G45" s="55">
        <f t="shared" si="5"/>
        <v>0</v>
      </c>
      <c r="H45" s="55">
        <f t="shared" si="5"/>
        <v>0</v>
      </c>
      <c r="I45" s="55">
        <f t="shared" si="5"/>
        <v>0</v>
      </c>
      <c r="J45" s="55">
        <f t="shared" si="5"/>
        <v>0</v>
      </c>
      <c r="K45" s="55">
        <f t="shared" si="5"/>
        <v>0</v>
      </c>
      <c r="L45" s="55">
        <f t="shared" si="5"/>
        <v>0</v>
      </c>
      <c r="M45" s="55">
        <f t="shared" si="5"/>
        <v>277</v>
      </c>
    </row>
    <row r="46" spans="2:13" s="8" customFormat="1" ht="16.5" customHeight="1" x14ac:dyDescent="0.2">
      <c r="B46" s="51" t="s">
        <v>22</v>
      </c>
      <c r="C46" s="9"/>
      <c r="D46" s="55">
        <f t="shared" ref="D46:M46" si="6">D14+D30</f>
        <v>77</v>
      </c>
      <c r="E46" s="55">
        <f t="shared" si="6"/>
        <v>20</v>
      </c>
      <c r="F46" s="55">
        <f t="shared" si="6"/>
        <v>1</v>
      </c>
      <c r="G46" s="55">
        <f t="shared" si="6"/>
        <v>0</v>
      </c>
      <c r="H46" s="55">
        <f t="shared" si="6"/>
        <v>2</v>
      </c>
      <c r="I46" s="55">
        <f t="shared" si="6"/>
        <v>1</v>
      </c>
      <c r="J46" s="55">
        <f t="shared" si="6"/>
        <v>0</v>
      </c>
      <c r="K46" s="55">
        <f t="shared" si="6"/>
        <v>0</v>
      </c>
      <c r="L46" s="55">
        <f t="shared" si="6"/>
        <v>0</v>
      </c>
      <c r="M46" s="55">
        <f t="shared" si="6"/>
        <v>101</v>
      </c>
    </row>
    <row r="47" spans="2:13" s="8" customFormat="1" ht="16.5" customHeight="1" x14ac:dyDescent="0.2">
      <c r="B47" s="51" t="s">
        <v>23</v>
      </c>
      <c r="C47" s="9"/>
      <c r="D47" s="55">
        <f t="shared" ref="D47:M47" si="7">D15+D31</f>
        <v>231</v>
      </c>
      <c r="E47" s="55">
        <f t="shared" si="7"/>
        <v>256</v>
      </c>
      <c r="F47" s="55">
        <f t="shared" si="7"/>
        <v>70</v>
      </c>
      <c r="G47" s="55">
        <f t="shared" si="7"/>
        <v>35</v>
      </c>
      <c r="H47" s="55">
        <f t="shared" si="7"/>
        <v>16</v>
      </c>
      <c r="I47" s="55">
        <f t="shared" si="7"/>
        <v>13</v>
      </c>
      <c r="J47" s="55">
        <f t="shared" si="7"/>
        <v>2</v>
      </c>
      <c r="K47" s="55">
        <f t="shared" si="7"/>
        <v>1</v>
      </c>
      <c r="L47" s="55">
        <f t="shared" si="7"/>
        <v>0</v>
      </c>
      <c r="M47" s="55">
        <f t="shared" si="7"/>
        <v>624</v>
      </c>
    </row>
    <row r="48" spans="2:13" ht="16.5" customHeight="1" x14ac:dyDescent="0.2">
      <c r="B48" s="51" t="s">
        <v>24</v>
      </c>
      <c r="C48" s="9"/>
      <c r="D48" s="55">
        <f t="shared" ref="D48:M48" si="8">D16+D32</f>
        <v>4</v>
      </c>
      <c r="E48" s="55">
        <f t="shared" si="8"/>
        <v>10</v>
      </c>
      <c r="F48" s="55">
        <f t="shared" si="8"/>
        <v>7</v>
      </c>
      <c r="G48" s="55">
        <f t="shared" si="8"/>
        <v>4</v>
      </c>
      <c r="H48" s="55">
        <f t="shared" si="8"/>
        <v>1</v>
      </c>
      <c r="I48" s="55">
        <f t="shared" si="8"/>
        <v>1</v>
      </c>
      <c r="J48" s="55">
        <f t="shared" si="8"/>
        <v>0</v>
      </c>
      <c r="K48" s="55">
        <f t="shared" si="8"/>
        <v>0</v>
      </c>
      <c r="L48" s="55">
        <f t="shared" si="8"/>
        <v>0</v>
      </c>
      <c r="M48" s="55">
        <f t="shared" si="8"/>
        <v>27</v>
      </c>
    </row>
    <row r="49" spans="2:13" ht="16.5" customHeight="1" x14ac:dyDescent="0.2">
      <c r="B49" s="51" t="s">
        <v>14</v>
      </c>
      <c r="C49" s="9"/>
      <c r="D49" s="55">
        <f t="shared" ref="D49:M49" si="9">D17+D33</f>
        <v>11</v>
      </c>
      <c r="E49" s="55">
        <f t="shared" si="9"/>
        <v>28</v>
      </c>
      <c r="F49" s="55">
        <f t="shared" si="9"/>
        <v>14</v>
      </c>
      <c r="G49" s="55">
        <f t="shared" si="9"/>
        <v>1</v>
      </c>
      <c r="H49" s="55">
        <f t="shared" si="9"/>
        <v>0</v>
      </c>
      <c r="I49" s="55">
        <f t="shared" si="9"/>
        <v>2</v>
      </c>
      <c r="J49" s="55">
        <f t="shared" si="9"/>
        <v>0</v>
      </c>
      <c r="K49" s="55">
        <f t="shared" si="9"/>
        <v>1</v>
      </c>
      <c r="L49" s="55">
        <f t="shared" si="9"/>
        <v>0</v>
      </c>
      <c r="M49" s="55">
        <f t="shared" si="9"/>
        <v>57</v>
      </c>
    </row>
    <row r="50" spans="2:13" s="8" customFormat="1" ht="16.5" customHeight="1" x14ac:dyDescent="0.2">
      <c r="B50" s="51" t="s">
        <v>10</v>
      </c>
      <c r="C50" s="9"/>
      <c r="D50" s="55">
        <f t="shared" ref="D50:M50" si="10">D18+D34</f>
        <v>5</v>
      </c>
      <c r="E50" s="55">
        <f t="shared" si="10"/>
        <v>143</v>
      </c>
      <c r="F50" s="55">
        <f t="shared" si="10"/>
        <v>95</v>
      </c>
      <c r="G50" s="55">
        <f t="shared" si="10"/>
        <v>32</v>
      </c>
      <c r="H50" s="55">
        <f t="shared" si="10"/>
        <v>18</v>
      </c>
      <c r="I50" s="55">
        <f t="shared" si="10"/>
        <v>2</v>
      </c>
      <c r="J50" s="55">
        <f t="shared" si="10"/>
        <v>1</v>
      </c>
      <c r="K50" s="55">
        <f t="shared" si="10"/>
        <v>0</v>
      </c>
      <c r="L50" s="55">
        <f t="shared" si="10"/>
        <v>0</v>
      </c>
      <c r="M50" s="55">
        <f t="shared" si="10"/>
        <v>296</v>
      </c>
    </row>
    <row r="51" spans="2:13" ht="16.5" customHeight="1" x14ac:dyDescent="0.2">
      <c r="B51" s="51" t="s">
        <v>11</v>
      </c>
      <c r="C51" s="9"/>
      <c r="D51" s="55">
        <f t="shared" ref="D51:M51" si="11">D19+D35</f>
        <v>20</v>
      </c>
      <c r="E51" s="55">
        <f t="shared" si="11"/>
        <v>231</v>
      </c>
      <c r="F51" s="55">
        <f t="shared" si="11"/>
        <v>90</v>
      </c>
      <c r="G51" s="55">
        <f t="shared" si="11"/>
        <v>21</v>
      </c>
      <c r="H51" s="55">
        <f t="shared" si="11"/>
        <v>11</v>
      </c>
      <c r="I51" s="55">
        <f t="shared" si="11"/>
        <v>3</v>
      </c>
      <c r="J51" s="55">
        <f t="shared" si="11"/>
        <v>0</v>
      </c>
      <c r="K51" s="55">
        <f t="shared" si="11"/>
        <v>0</v>
      </c>
      <c r="L51" s="55">
        <f t="shared" si="11"/>
        <v>0</v>
      </c>
      <c r="M51" s="55">
        <f t="shared" si="11"/>
        <v>376</v>
      </c>
    </row>
    <row r="52" spans="2:13" s="8" customFormat="1" ht="16.5" customHeight="1" x14ac:dyDescent="0.2">
      <c r="B52" s="51" t="s">
        <v>25</v>
      </c>
      <c r="C52" s="9"/>
      <c r="D52" s="55">
        <f t="shared" ref="D52:M52" si="12">D20+D36</f>
        <v>0</v>
      </c>
      <c r="E52" s="55">
        <f t="shared" si="12"/>
        <v>2</v>
      </c>
      <c r="F52" s="55">
        <f t="shared" si="12"/>
        <v>3</v>
      </c>
      <c r="G52" s="55">
        <f t="shared" si="12"/>
        <v>1</v>
      </c>
      <c r="H52" s="55">
        <f t="shared" si="12"/>
        <v>5</v>
      </c>
      <c r="I52" s="55">
        <f t="shared" si="12"/>
        <v>0</v>
      </c>
      <c r="J52" s="55">
        <f t="shared" si="12"/>
        <v>0</v>
      </c>
      <c r="K52" s="55">
        <f t="shared" si="12"/>
        <v>0</v>
      </c>
      <c r="L52" s="55">
        <f t="shared" si="12"/>
        <v>0</v>
      </c>
      <c r="M52" s="55">
        <f t="shared" si="12"/>
        <v>11</v>
      </c>
    </row>
    <row r="53" spans="2:13" s="8" customFormat="1" ht="22.5" customHeight="1" x14ac:dyDescent="0.2">
      <c r="B53" s="51" t="s">
        <v>50</v>
      </c>
      <c r="C53" s="9"/>
      <c r="D53" s="55">
        <f t="shared" ref="D53:M53" si="13">D21+D37</f>
        <v>0</v>
      </c>
      <c r="E53" s="55">
        <f t="shared" si="13"/>
        <v>1</v>
      </c>
      <c r="F53" s="55">
        <f t="shared" si="13"/>
        <v>0</v>
      </c>
      <c r="G53" s="55">
        <f t="shared" si="13"/>
        <v>0</v>
      </c>
      <c r="H53" s="55">
        <f t="shared" si="13"/>
        <v>0</v>
      </c>
      <c r="I53" s="55">
        <f t="shared" si="13"/>
        <v>0</v>
      </c>
      <c r="J53" s="55">
        <f t="shared" si="13"/>
        <v>0</v>
      </c>
      <c r="K53" s="55">
        <f t="shared" si="13"/>
        <v>0</v>
      </c>
      <c r="L53" s="55">
        <f t="shared" si="13"/>
        <v>0</v>
      </c>
      <c r="M53" s="55">
        <f t="shared" si="13"/>
        <v>1</v>
      </c>
    </row>
    <row r="54" spans="2:13" ht="22.5" customHeight="1" x14ac:dyDescent="0.2">
      <c r="B54" s="60" t="s">
        <v>26</v>
      </c>
      <c r="C54" s="56"/>
      <c r="D54" s="55">
        <f t="shared" ref="D54:L54" si="14">SUM(D44:D53)</f>
        <v>798</v>
      </c>
      <c r="E54" s="55">
        <f t="shared" si="14"/>
        <v>750</v>
      </c>
      <c r="F54" s="55">
        <f t="shared" si="14"/>
        <v>281</v>
      </c>
      <c r="G54" s="55">
        <f t="shared" si="14"/>
        <v>94</v>
      </c>
      <c r="H54" s="55">
        <f t="shared" si="14"/>
        <v>53</v>
      </c>
      <c r="I54" s="55">
        <f t="shared" si="14"/>
        <v>23</v>
      </c>
      <c r="J54" s="55">
        <f t="shared" si="14"/>
        <v>3</v>
      </c>
      <c r="K54" s="55">
        <f t="shared" si="14"/>
        <v>2</v>
      </c>
      <c r="L54" s="55">
        <f t="shared" si="14"/>
        <v>0</v>
      </c>
      <c r="M54" s="55">
        <f>M22+M38</f>
        <v>2004</v>
      </c>
    </row>
    <row r="55" spans="2:13" ht="6.75" customHeight="1" x14ac:dyDescent="0.2">
      <c r="B55" s="9"/>
      <c r="C55" s="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 ht="13.5" customHeight="1" x14ac:dyDescent="0.2">
      <c r="B56" s="100" t="s">
        <v>51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13.5" customHeight="1" x14ac:dyDescent="0.2">
      <c r="B57" s="102" t="s">
        <v>43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6.75" customHeight="1" thickBo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mergeCells count="10">
    <mergeCell ref="D40:K40"/>
    <mergeCell ref="D55:M55"/>
    <mergeCell ref="B56:M56"/>
    <mergeCell ref="B57:M57"/>
    <mergeCell ref="B1:D1"/>
    <mergeCell ref="B2:D2"/>
    <mergeCell ref="D5:M5"/>
    <mergeCell ref="D6:M6"/>
    <mergeCell ref="D8:K8"/>
    <mergeCell ref="D24:K24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ignoredErrors>
    <ignoredError sqref="D38:K3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83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68"/>
      <c r="C6" s="68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69" t="s">
        <v>68</v>
      </c>
      <c r="E9" s="69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69" t="s">
        <v>17</v>
      </c>
      <c r="L9" s="69"/>
      <c r="M9" s="69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160</v>
      </c>
      <c r="E12" s="55">
        <v>27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/>
      <c r="M12" s="55">
        <f>SUM(D12:K12)</f>
        <v>187</v>
      </c>
    </row>
    <row r="13" spans="1:13" ht="16.5" customHeight="1" x14ac:dyDescent="0.2">
      <c r="B13" s="51" t="s">
        <v>9</v>
      </c>
      <c r="C13" s="9"/>
      <c r="D13" s="55">
        <v>146</v>
      </c>
      <c r="E13" s="55">
        <v>26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f t="shared" ref="M13:M21" si="0">SUM(D13:K13)</f>
        <v>172</v>
      </c>
    </row>
    <row r="14" spans="1:13" s="8" customFormat="1" ht="16.5" customHeight="1" x14ac:dyDescent="0.2">
      <c r="B14" s="51" t="s">
        <v>22</v>
      </c>
      <c r="C14" s="9"/>
      <c r="D14" s="55">
        <v>49</v>
      </c>
      <c r="E14" s="55">
        <v>20</v>
      </c>
      <c r="F14" s="55">
        <v>2</v>
      </c>
      <c r="G14" s="55">
        <v>0</v>
      </c>
      <c r="H14" s="55">
        <v>0</v>
      </c>
      <c r="I14" s="55"/>
      <c r="J14" s="55">
        <v>0</v>
      </c>
      <c r="K14" s="55">
        <v>0</v>
      </c>
      <c r="L14" s="55"/>
      <c r="M14" s="55">
        <f t="shared" si="0"/>
        <v>71</v>
      </c>
    </row>
    <row r="15" spans="1:13" s="8" customFormat="1" ht="16.5" customHeight="1" x14ac:dyDescent="0.2">
      <c r="B15" s="51" t="s">
        <v>23</v>
      </c>
      <c r="C15" s="9"/>
      <c r="D15" s="55">
        <v>132</v>
      </c>
      <c r="E15" s="55">
        <v>138</v>
      </c>
      <c r="F15" s="55">
        <v>41</v>
      </c>
      <c r="G15" s="55">
        <v>18</v>
      </c>
      <c r="H15" s="55">
        <v>8</v>
      </c>
      <c r="I15" s="55">
        <v>4</v>
      </c>
      <c r="J15" s="55">
        <v>0</v>
      </c>
      <c r="K15" s="55">
        <v>0</v>
      </c>
      <c r="L15" s="55"/>
      <c r="M15" s="55">
        <f t="shared" si="0"/>
        <v>341</v>
      </c>
    </row>
    <row r="16" spans="1:13" ht="16.5" customHeight="1" x14ac:dyDescent="0.2">
      <c r="B16" s="51" t="s">
        <v>24</v>
      </c>
      <c r="C16" s="9"/>
      <c r="D16" s="55">
        <v>5</v>
      </c>
      <c r="E16" s="55">
        <v>17</v>
      </c>
      <c r="F16" s="55">
        <v>5</v>
      </c>
      <c r="G16" s="55">
        <v>3</v>
      </c>
      <c r="H16" s="55">
        <v>0</v>
      </c>
      <c r="I16" s="55">
        <v>0</v>
      </c>
      <c r="J16" s="55">
        <v>0</v>
      </c>
      <c r="K16" s="55">
        <v>0</v>
      </c>
      <c r="L16" s="55"/>
      <c r="M16" s="55">
        <f t="shared" si="0"/>
        <v>30</v>
      </c>
    </row>
    <row r="17" spans="2:13" ht="16.5" customHeight="1" x14ac:dyDescent="0.2">
      <c r="B17" s="51" t="s">
        <v>14</v>
      </c>
      <c r="C17" s="9"/>
      <c r="D17" s="55">
        <v>9</v>
      </c>
      <c r="E17" s="55">
        <v>21</v>
      </c>
      <c r="F17" s="55">
        <v>12</v>
      </c>
      <c r="G17" s="55">
        <v>1</v>
      </c>
      <c r="H17" s="55">
        <v>1</v>
      </c>
      <c r="I17" s="55">
        <v>2</v>
      </c>
      <c r="J17" s="55">
        <v>0</v>
      </c>
      <c r="K17" s="55">
        <v>1</v>
      </c>
      <c r="L17" s="55"/>
      <c r="M17" s="55">
        <f t="shared" si="0"/>
        <v>47</v>
      </c>
    </row>
    <row r="18" spans="2:13" s="8" customFormat="1" ht="16.5" customHeight="1" x14ac:dyDescent="0.2">
      <c r="B18" s="51" t="s">
        <v>10</v>
      </c>
      <c r="C18" s="9"/>
      <c r="D18" s="55">
        <v>3</v>
      </c>
      <c r="E18" s="55">
        <v>116</v>
      </c>
      <c r="F18" s="55">
        <v>78</v>
      </c>
      <c r="G18" s="55">
        <v>34</v>
      </c>
      <c r="H18" s="55">
        <v>8</v>
      </c>
      <c r="I18" s="55">
        <v>1</v>
      </c>
      <c r="J18" s="55">
        <v>0</v>
      </c>
      <c r="K18" s="55">
        <v>1</v>
      </c>
      <c r="L18" s="55"/>
      <c r="M18" s="55">
        <f t="shared" si="0"/>
        <v>241</v>
      </c>
    </row>
    <row r="19" spans="2:13" ht="16.5" customHeight="1" x14ac:dyDescent="0.2">
      <c r="B19" s="51" t="s">
        <v>11</v>
      </c>
      <c r="C19" s="9"/>
      <c r="D19" s="55">
        <v>30</v>
      </c>
      <c r="E19" s="55">
        <v>181</v>
      </c>
      <c r="F19" s="55">
        <v>64</v>
      </c>
      <c r="G19" s="55">
        <v>20</v>
      </c>
      <c r="H19" s="55">
        <v>2</v>
      </c>
      <c r="I19" s="55">
        <v>0</v>
      </c>
      <c r="J19" s="55">
        <v>0</v>
      </c>
      <c r="K19" s="55">
        <v>0</v>
      </c>
      <c r="L19" s="55"/>
      <c r="M19" s="55">
        <f t="shared" si="0"/>
        <v>297</v>
      </c>
    </row>
    <row r="20" spans="2:13" s="8" customFormat="1" ht="22.5" customHeight="1" x14ac:dyDescent="0.2">
      <c r="B20" s="51" t="s">
        <v>25</v>
      </c>
      <c r="C20" s="9"/>
      <c r="D20" s="55">
        <v>0</v>
      </c>
      <c r="E20" s="55">
        <v>1</v>
      </c>
      <c r="F20" s="55">
        <v>2</v>
      </c>
      <c r="G20" s="55">
        <v>1</v>
      </c>
      <c r="H20" s="55">
        <v>3</v>
      </c>
      <c r="I20" s="55">
        <v>0</v>
      </c>
      <c r="J20" s="55">
        <v>0</v>
      </c>
      <c r="K20" s="55">
        <v>0</v>
      </c>
      <c r="L20" s="55"/>
      <c r="M20" s="55">
        <f t="shared" si="0"/>
        <v>7</v>
      </c>
    </row>
    <row r="21" spans="2:13" ht="22.5" customHeight="1" x14ac:dyDescent="0.2">
      <c r="B21" s="60" t="s">
        <v>26</v>
      </c>
      <c r="C21" s="56"/>
      <c r="D21" s="61">
        <v>534</v>
      </c>
      <c r="E21" s="61">
        <v>547</v>
      </c>
      <c r="F21" s="61">
        <v>204</v>
      </c>
      <c r="G21" s="61">
        <v>77</v>
      </c>
      <c r="H21" s="61">
        <v>22</v>
      </c>
      <c r="I21" s="61">
        <v>7</v>
      </c>
      <c r="J21" s="61">
        <v>0</v>
      </c>
      <c r="K21" s="61">
        <v>2</v>
      </c>
      <c r="L21" s="61"/>
      <c r="M21" s="61">
        <f t="shared" si="0"/>
        <v>1393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21"/>
      <c r="M23" s="21" t="s">
        <v>0</v>
      </c>
    </row>
    <row r="24" spans="2:13" s="6" customFormat="1" ht="17.100000000000001" customHeight="1" x14ac:dyDescent="0.2">
      <c r="B24" s="16"/>
      <c r="C24" s="11"/>
      <c r="D24" s="69" t="s">
        <v>68</v>
      </c>
      <c r="E24" s="69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69" t="s">
        <v>17</v>
      </c>
      <c r="L24" s="69"/>
      <c r="M24" s="69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39</v>
      </c>
      <c r="E27" s="55">
        <v>14</v>
      </c>
      <c r="F27" s="55">
        <v>0</v>
      </c>
      <c r="G27" s="55">
        <v>0</v>
      </c>
      <c r="H27" s="55">
        <v>0</v>
      </c>
      <c r="I27" s="55">
        <v>1</v>
      </c>
      <c r="J27" s="55">
        <v>0</v>
      </c>
      <c r="K27" s="55">
        <v>0</v>
      </c>
      <c r="L27" s="55"/>
      <c r="M27" s="55">
        <f>SUM(D27:K27)</f>
        <v>54</v>
      </c>
    </row>
    <row r="28" spans="2:13" ht="16.5" customHeight="1" x14ac:dyDescent="0.2">
      <c r="B28" s="51" t="s">
        <v>9</v>
      </c>
      <c r="C28" s="9"/>
      <c r="D28" s="55">
        <v>80</v>
      </c>
      <c r="E28" s="55">
        <v>6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>
        <f t="shared" ref="M28:M35" si="1">SUM(D28:K28)</f>
        <v>86</v>
      </c>
    </row>
    <row r="29" spans="2:13" s="8" customFormat="1" ht="16.5" customHeight="1" x14ac:dyDescent="0.2">
      <c r="B29" s="51" t="s">
        <v>22</v>
      </c>
      <c r="C29" s="9"/>
      <c r="D29" s="55">
        <v>35</v>
      </c>
      <c r="E29" s="55">
        <v>5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5">
        <v>0</v>
      </c>
      <c r="L29" s="55"/>
      <c r="M29" s="55">
        <f t="shared" si="1"/>
        <v>41</v>
      </c>
    </row>
    <row r="30" spans="2:13" s="8" customFormat="1" ht="16.5" customHeight="1" x14ac:dyDescent="0.2">
      <c r="B30" s="51" t="s">
        <v>23</v>
      </c>
      <c r="C30" s="9"/>
      <c r="D30" s="55">
        <v>111</v>
      </c>
      <c r="E30" s="55">
        <v>134</v>
      </c>
      <c r="F30" s="55">
        <v>29</v>
      </c>
      <c r="G30" s="55">
        <v>17</v>
      </c>
      <c r="H30" s="55">
        <v>9</v>
      </c>
      <c r="I30" s="55">
        <v>6</v>
      </c>
      <c r="J30" s="55">
        <v>0</v>
      </c>
      <c r="K30" s="55">
        <v>0</v>
      </c>
      <c r="L30" s="55"/>
      <c r="M30" s="55">
        <f t="shared" si="1"/>
        <v>306</v>
      </c>
    </row>
    <row r="31" spans="2:13" ht="16.5" customHeight="1" x14ac:dyDescent="0.2">
      <c r="B31" s="51" t="s">
        <v>24</v>
      </c>
      <c r="C31" s="9"/>
      <c r="D31" s="55">
        <v>1</v>
      </c>
      <c r="E31" s="55">
        <v>5</v>
      </c>
      <c r="F31" s="55">
        <v>3</v>
      </c>
      <c r="G31" s="55">
        <v>1</v>
      </c>
      <c r="H31" s="55">
        <v>0</v>
      </c>
      <c r="I31" s="55">
        <v>0</v>
      </c>
      <c r="J31" s="55">
        <v>0</v>
      </c>
      <c r="K31" s="55">
        <v>0</v>
      </c>
      <c r="L31" s="55"/>
      <c r="M31" s="55">
        <f t="shared" si="1"/>
        <v>10</v>
      </c>
    </row>
    <row r="32" spans="2:13" ht="16.5" customHeight="1" x14ac:dyDescent="0.2">
      <c r="B32" s="51" t="s">
        <v>14</v>
      </c>
      <c r="C32" s="9"/>
      <c r="D32" s="55">
        <v>0</v>
      </c>
      <c r="E32" s="55">
        <v>6</v>
      </c>
      <c r="F32" s="55">
        <v>3</v>
      </c>
      <c r="G32" s="55">
        <v>0</v>
      </c>
      <c r="H32" s="55">
        <v>0</v>
      </c>
      <c r="I32" s="55">
        <v>0</v>
      </c>
      <c r="J32" s="55">
        <v>0</v>
      </c>
      <c r="K32" s="55">
        <v>1</v>
      </c>
      <c r="L32" s="55"/>
      <c r="M32" s="55">
        <f t="shared" si="1"/>
        <v>10</v>
      </c>
    </row>
    <row r="33" spans="2:13" s="8" customFormat="1" ht="16.5" customHeight="1" x14ac:dyDescent="0.2">
      <c r="B33" s="51" t="s">
        <v>10</v>
      </c>
      <c r="C33" s="9"/>
      <c r="D33" s="55">
        <v>0</v>
      </c>
      <c r="E33" s="55">
        <v>31</v>
      </c>
      <c r="F33" s="55">
        <v>14</v>
      </c>
      <c r="G33" s="55">
        <v>10</v>
      </c>
      <c r="H33" s="55">
        <v>6</v>
      </c>
      <c r="I33" s="55">
        <v>1</v>
      </c>
      <c r="J33" s="55">
        <v>0</v>
      </c>
      <c r="K33" s="55">
        <v>1</v>
      </c>
      <c r="L33" s="55"/>
      <c r="M33" s="55">
        <f t="shared" si="1"/>
        <v>63</v>
      </c>
    </row>
    <row r="34" spans="2:13" ht="16.5" customHeight="1" x14ac:dyDescent="0.2">
      <c r="B34" s="51" t="s">
        <v>11</v>
      </c>
      <c r="C34" s="9"/>
      <c r="D34" s="55">
        <v>5</v>
      </c>
      <c r="E34" s="55">
        <v>38</v>
      </c>
      <c r="F34" s="55">
        <v>24</v>
      </c>
      <c r="G34" s="55">
        <v>14</v>
      </c>
      <c r="H34" s="55">
        <v>9</v>
      </c>
      <c r="I34" s="55">
        <v>3</v>
      </c>
      <c r="J34" s="55">
        <v>0</v>
      </c>
      <c r="K34" s="55">
        <v>0</v>
      </c>
      <c r="L34" s="55"/>
      <c r="M34" s="55">
        <f t="shared" si="1"/>
        <v>93</v>
      </c>
    </row>
    <row r="35" spans="2:13" s="8" customFormat="1" ht="22.5" customHeight="1" x14ac:dyDescent="0.2">
      <c r="B35" s="51" t="s">
        <v>25</v>
      </c>
      <c r="C35" s="9"/>
      <c r="D35" s="55">
        <v>0</v>
      </c>
      <c r="E35" s="55">
        <v>1</v>
      </c>
      <c r="F35" s="55">
        <v>1</v>
      </c>
      <c r="G35" s="55">
        <v>2</v>
      </c>
      <c r="H35" s="55">
        <v>1</v>
      </c>
      <c r="I35" s="55">
        <v>1</v>
      </c>
      <c r="J35" s="55">
        <v>0</v>
      </c>
      <c r="K35" s="55">
        <v>0</v>
      </c>
      <c r="L35" s="55"/>
      <c r="M35" s="55">
        <f t="shared" si="1"/>
        <v>6</v>
      </c>
    </row>
    <row r="36" spans="2:13" ht="22.5" customHeight="1" x14ac:dyDescent="0.2">
      <c r="B36" s="60" t="s">
        <v>26</v>
      </c>
      <c r="C36" s="56"/>
      <c r="D36" s="61">
        <v>271</v>
      </c>
      <c r="E36" s="61">
        <v>240</v>
      </c>
      <c r="F36" s="61">
        <v>74</v>
      </c>
      <c r="G36" s="61">
        <v>44</v>
      </c>
      <c r="H36" s="61">
        <v>26</v>
      </c>
      <c r="I36" s="61">
        <v>12</v>
      </c>
      <c r="J36" s="61">
        <v>0</v>
      </c>
      <c r="K36" s="61">
        <v>2</v>
      </c>
      <c r="L36" s="61"/>
      <c r="M36" s="61">
        <f>SUM(D36:K36)</f>
        <v>669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21"/>
      <c r="M38" s="21" t="s">
        <v>0</v>
      </c>
    </row>
    <row r="39" spans="2:13" s="6" customFormat="1" ht="17.100000000000001" customHeight="1" x14ac:dyDescent="0.2">
      <c r="B39" s="56"/>
      <c r="C39" s="57"/>
      <c r="D39" s="70" t="s">
        <v>68</v>
      </c>
      <c r="E39" s="70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70" t="s">
        <v>17</v>
      </c>
      <c r="L39" s="70"/>
      <c r="M39" s="70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f t="shared" ref="D42:M42" si="2">D12+D27</f>
        <v>199</v>
      </c>
      <c r="E42" s="55">
        <f t="shared" si="2"/>
        <v>41</v>
      </c>
      <c r="F42" s="55">
        <f t="shared" si="2"/>
        <v>0</v>
      </c>
      <c r="G42" s="55">
        <f t="shared" si="2"/>
        <v>0</v>
      </c>
      <c r="H42" s="55">
        <f t="shared" si="2"/>
        <v>0</v>
      </c>
      <c r="I42" s="55">
        <f t="shared" si="2"/>
        <v>1</v>
      </c>
      <c r="J42" s="55">
        <f t="shared" si="2"/>
        <v>0</v>
      </c>
      <c r="K42" s="55">
        <f t="shared" si="2"/>
        <v>0</v>
      </c>
      <c r="L42" s="55">
        <f t="shared" si="2"/>
        <v>0</v>
      </c>
      <c r="M42" s="55">
        <f t="shared" si="2"/>
        <v>241</v>
      </c>
    </row>
    <row r="43" spans="2:13" ht="16.5" customHeight="1" x14ac:dyDescent="0.2">
      <c r="B43" s="51" t="s">
        <v>9</v>
      </c>
      <c r="C43" s="9"/>
      <c r="D43" s="55">
        <f t="shared" ref="D43:M43" si="3">D13+D28</f>
        <v>226</v>
      </c>
      <c r="E43" s="55">
        <f t="shared" si="3"/>
        <v>32</v>
      </c>
      <c r="F43" s="55">
        <f t="shared" si="3"/>
        <v>0</v>
      </c>
      <c r="G43" s="55">
        <f t="shared" si="3"/>
        <v>0</v>
      </c>
      <c r="H43" s="55">
        <f t="shared" si="3"/>
        <v>0</v>
      </c>
      <c r="I43" s="55">
        <f t="shared" si="3"/>
        <v>0</v>
      </c>
      <c r="J43" s="55">
        <f t="shared" si="3"/>
        <v>0</v>
      </c>
      <c r="K43" s="55">
        <f t="shared" si="3"/>
        <v>0</v>
      </c>
      <c r="L43" s="55">
        <f t="shared" si="3"/>
        <v>0</v>
      </c>
      <c r="M43" s="55">
        <f t="shared" si="3"/>
        <v>258</v>
      </c>
    </row>
    <row r="44" spans="2:13" s="8" customFormat="1" ht="16.5" customHeight="1" x14ac:dyDescent="0.2">
      <c r="B44" s="51" t="s">
        <v>22</v>
      </c>
      <c r="C44" s="9"/>
      <c r="D44" s="55">
        <f t="shared" ref="D44:M44" si="4">D14+D29</f>
        <v>84</v>
      </c>
      <c r="E44" s="55">
        <f t="shared" si="4"/>
        <v>25</v>
      </c>
      <c r="F44" s="55">
        <f t="shared" si="4"/>
        <v>2</v>
      </c>
      <c r="G44" s="55">
        <f t="shared" si="4"/>
        <v>0</v>
      </c>
      <c r="H44" s="55">
        <f t="shared" si="4"/>
        <v>1</v>
      </c>
      <c r="I44" s="55">
        <f t="shared" si="4"/>
        <v>0</v>
      </c>
      <c r="J44" s="55">
        <f t="shared" si="4"/>
        <v>0</v>
      </c>
      <c r="K44" s="55">
        <f t="shared" si="4"/>
        <v>0</v>
      </c>
      <c r="L44" s="55">
        <f t="shared" si="4"/>
        <v>0</v>
      </c>
      <c r="M44" s="55">
        <f t="shared" si="4"/>
        <v>112</v>
      </c>
    </row>
    <row r="45" spans="2:13" s="8" customFormat="1" ht="16.5" customHeight="1" x14ac:dyDescent="0.2">
      <c r="B45" s="51" t="s">
        <v>23</v>
      </c>
      <c r="C45" s="9"/>
      <c r="D45" s="55">
        <f t="shared" ref="D45:M45" si="5">D15+D30</f>
        <v>243</v>
      </c>
      <c r="E45" s="55">
        <f t="shared" si="5"/>
        <v>272</v>
      </c>
      <c r="F45" s="55">
        <f t="shared" si="5"/>
        <v>70</v>
      </c>
      <c r="G45" s="55">
        <f t="shared" si="5"/>
        <v>35</v>
      </c>
      <c r="H45" s="55">
        <f t="shared" si="5"/>
        <v>17</v>
      </c>
      <c r="I45" s="55">
        <f t="shared" si="5"/>
        <v>10</v>
      </c>
      <c r="J45" s="55">
        <f t="shared" si="5"/>
        <v>0</v>
      </c>
      <c r="K45" s="55">
        <f t="shared" si="5"/>
        <v>0</v>
      </c>
      <c r="L45" s="55">
        <f t="shared" si="5"/>
        <v>0</v>
      </c>
      <c r="M45" s="55">
        <f t="shared" si="5"/>
        <v>647</v>
      </c>
    </row>
    <row r="46" spans="2:13" ht="16.5" customHeight="1" x14ac:dyDescent="0.2">
      <c r="B46" s="51" t="s">
        <v>24</v>
      </c>
      <c r="C46" s="9"/>
      <c r="D46" s="55">
        <f t="shared" ref="D46:M46" si="6">D16+D31</f>
        <v>6</v>
      </c>
      <c r="E46" s="55">
        <f t="shared" si="6"/>
        <v>22</v>
      </c>
      <c r="F46" s="55">
        <f t="shared" si="6"/>
        <v>8</v>
      </c>
      <c r="G46" s="55">
        <f t="shared" si="6"/>
        <v>4</v>
      </c>
      <c r="H46" s="55">
        <f t="shared" si="6"/>
        <v>0</v>
      </c>
      <c r="I46" s="55">
        <f t="shared" si="6"/>
        <v>0</v>
      </c>
      <c r="J46" s="55">
        <f t="shared" si="6"/>
        <v>0</v>
      </c>
      <c r="K46" s="55">
        <f t="shared" si="6"/>
        <v>0</v>
      </c>
      <c r="L46" s="55">
        <f t="shared" si="6"/>
        <v>0</v>
      </c>
      <c r="M46" s="55">
        <f t="shared" si="6"/>
        <v>40</v>
      </c>
    </row>
    <row r="47" spans="2:13" ht="16.5" customHeight="1" x14ac:dyDescent="0.2">
      <c r="B47" s="51" t="s">
        <v>14</v>
      </c>
      <c r="C47" s="9"/>
      <c r="D47" s="55">
        <f t="shared" ref="D47:M47" si="7">D17+D32</f>
        <v>9</v>
      </c>
      <c r="E47" s="55">
        <f t="shared" si="7"/>
        <v>27</v>
      </c>
      <c r="F47" s="55">
        <f t="shared" si="7"/>
        <v>15</v>
      </c>
      <c r="G47" s="55">
        <f t="shared" si="7"/>
        <v>1</v>
      </c>
      <c r="H47" s="55">
        <f t="shared" si="7"/>
        <v>1</v>
      </c>
      <c r="I47" s="55">
        <f t="shared" si="7"/>
        <v>2</v>
      </c>
      <c r="J47" s="55">
        <f t="shared" si="7"/>
        <v>0</v>
      </c>
      <c r="K47" s="55">
        <f t="shared" si="7"/>
        <v>2</v>
      </c>
      <c r="L47" s="55">
        <f t="shared" si="7"/>
        <v>0</v>
      </c>
      <c r="M47" s="55">
        <f t="shared" si="7"/>
        <v>57</v>
      </c>
    </row>
    <row r="48" spans="2:13" s="8" customFormat="1" ht="16.5" customHeight="1" x14ac:dyDescent="0.2">
      <c r="B48" s="51" t="s">
        <v>10</v>
      </c>
      <c r="C48" s="9"/>
      <c r="D48" s="55">
        <f t="shared" ref="D48:M48" si="8">D18+D33</f>
        <v>3</v>
      </c>
      <c r="E48" s="55">
        <f t="shared" si="8"/>
        <v>147</v>
      </c>
      <c r="F48" s="55">
        <f t="shared" si="8"/>
        <v>92</v>
      </c>
      <c r="G48" s="55">
        <f t="shared" si="8"/>
        <v>44</v>
      </c>
      <c r="H48" s="55">
        <f t="shared" si="8"/>
        <v>14</v>
      </c>
      <c r="I48" s="55">
        <f t="shared" si="8"/>
        <v>2</v>
      </c>
      <c r="J48" s="55">
        <f t="shared" si="8"/>
        <v>0</v>
      </c>
      <c r="K48" s="55">
        <f t="shared" si="8"/>
        <v>2</v>
      </c>
      <c r="L48" s="55">
        <f t="shared" si="8"/>
        <v>0</v>
      </c>
      <c r="M48" s="55">
        <f t="shared" si="8"/>
        <v>304</v>
      </c>
    </row>
    <row r="49" spans="2:13" ht="16.5" customHeight="1" x14ac:dyDescent="0.2">
      <c r="B49" s="51" t="s">
        <v>11</v>
      </c>
      <c r="C49" s="9"/>
      <c r="D49" s="55">
        <f t="shared" ref="D49:M49" si="9">D19+D34</f>
        <v>35</v>
      </c>
      <c r="E49" s="55">
        <f t="shared" si="9"/>
        <v>219</v>
      </c>
      <c r="F49" s="55">
        <f t="shared" si="9"/>
        <v>88</v>
      </c>
      <c r="G49" s="55">
        <f t="shared" si="9"/>
        <v>34</v>
      </c>
      <c r="H49" s="55">
        <f t="shared" si="9"/>
        <v>11</v>
      </c>
      <c r="I49" s="55">
        <f t="shared" si="9"/>
        <v>3</v>
      </c>
      <c r="J49" s="55">
        <f t="shared" si="9"/>
        <v>0</v>
      </c>
      <c r="K49" s="55">
        <f t="shared" si="9"/>
        <v>0</v>
      </c>
      <c r="L49" s="55">
        <f t="shared" si="9"/>
        <v>0</v>
      </c>
      <c r="M49" s="55">
        <f t="shared" si="9"/>
        <v>390</v>
      </c>
    </row>
    <row r="50" spans="2:13" s="8" customFormat="1" ht="22.5" customHeight="1" x14ac:dyDescent="0.2">
      <c r="B50" s="51" t="s">
        <v>25</v>
      </c>
      <c r="C50" s="9"/>
      <c r="D50" s="55">
        <f t="shared" ref="D50:M50" si="10">D20+D35</f>
        <v>0</v>
      </c>
      <c r="E50" s="55">
        <f t="shared" si="10"/>
        <v>2</v>
      </c>
      <c r="F50" s="55">
        <f t="shared" si="10"/>
        <v>3</v>
      </c>
      <c r="G50" s="55">
        <f t="shared" si="10"/>
        <v>3</v>
      </c>
      <c r="H50" s="55">
        <f t="shared" si="10"/>
        <v>4</v>
      </c>
      <c r="I50" s="55">
        <f t="shared" si="10"/>
        <v>1</v>
      </c>
      <c r="J50" s="55">
        <f t="shared" si="10"/>
        <v>0</v>
      </c>
      <c r="K50" s="55">
        <f t="shared" si="10"/>
        <v>0</v>
      </c>
      <c r="L50" s="55">
        <f t="shared" si="10"/>
        <v>0</v>
      </c>
      <c r="M50" s="55">
        <f t="shared" si="10"/>
        <v>13</v>
      </c>
    </row>
    <row r="51" spans="2:13" ht="22.5" customHeight="1" x14ac:dyDescent="0.2">
      <c r="B51" s="60" t="s">
        <v>26</v>
      </c>
      <c r="C51" s="56"/>
      <c r="D51" s="55">
        <f t="shared" ref="D51:M51" si="11">D21+D36</f>
        <v>805</v>
      </c>
      <c r="E51" s="55">
        <f t="shared" si="11"/>
        <v>787</v>
      </c>
      <c r="F51" s="55">
        <f t="shared" si="11"/>
        <v>278</v>
      </c>
      <c r="G51" s="55">
        <f t="shared" si="11"/>
        <v>121</v>
      </c>
      <c r="H51" s="55">
        <f t="shared" si="11"/>
        <v>48</v>
      </c>
      <c r="I51" s="55">
        <f t="shared" si="11"/>
        <v>19</v>
      </c>
      <c r="J51" s="55">
        <f t="shared" si="11"/>
        <v>0</v>
      </c>
      <c r="K51" s="55">
        <f t="shared" si="11"/>
        <v>4</v>
      </c>
      <c r="L51" s="55">
        <f t="shared" si="11"/>
        <v>0</v>
      </c>
      <c r="M51" s="55">
        <f t="shared" si="11"/>
        <v>2062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49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D38:K38"/>
    <mergeCell ref="D52:M52"/>
    <mergeCell ref="B53:M53"/>
    <mergeCell ref="B54:M54"/>
    <mergeCell ref="B1:D1"/>
    <mergeCell ref="B2:D2"/>
    <mergeCell ref="D5:M5"/>
    <mergeCell ref="D6:M6"/>
    <mergeCell ref="D8:K8"/>
    <mergeCell ref="D23:K23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43.5703125" style="1" bestFit="1" customWidth="1"/>
    <col min="3" max="3" width="1.42578125" style="1" customWidth="1"/>
    <col min="4" max="11" width="10" style="1" customWidth="1"/>
    <col min="12" max="12" width="1.42578125" style="1" customWidth="1"/>
    <col min="13" max="13" width="8.5703125" style="1" customWidth="1"/>
    <col min="14" max="16384" width="10.85546875" style="1"/>
  </cols>
  <sheetData>
    <row r="1" spans="1:13" ht="33" customHeight="1" x14ac:dyDescent="0.2">
      <c r="A1" s="22"/>
      <c r="B1" s="94" t="s">
        <v>27</v>
      </c>
      <c r="C1" s="94"/>
      <c r="D1" s="94"/>
    </row>
    <row r="2" spans="1:13" ht="17.100000000000001" customHeight="1" x14ac:dyDescent="0.25">
      <c r="A2" s="22"/>
      <c r="B2" s="95" t="s">
        <v>28</v>
      </c>
      <c r="C2" s="96"/>
      <c r="D2" s="96"/>
      <c r="H2" s="2"/>
      <c r="I2" s="2"/>
      <c r="J2" s="2"/>
      <c r="L2" s="2"/>
      <c r="M2" s="2"/>
    </row>
    <row r="3" spans="1:13" ht="6.75" customHeight="1" x14ac:dyDescent="0.2">
      <c r="A3" s="24"/>
      <c r="B3" s="22"/>
      <c r="C3" s="22"/>
      <c r="D3" s="22"/>
    </row>
    <row r="4" spans="1:13" ht="17.100000000000001" customHeight="1" x14ac:dyDescent="0.2">
      <c r="H4" s="2"/>
      <c r="I4" s="2"/>
      <c r="J4" s="2"/>
      <c r="L4" s="2"/>
      <c r="M4" s="2"/>
    </row>
    <row r="5" spans="1:13" s="5" customFormat="1" ht="17.100000000000001" customHeight="1" x14ac:dyDescent="0.3">
      <c r="B5" s="3" t="s">
        <v>46</v>
      </c>
      <c r="C5" s="4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s="6" customFormat="1" ht="2.25" customHeight="1" x14ac:dyDescent="0.2">
      <c r="B6" s="65"/>
      <c r="C6" s="6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" customFormat="1" ht="6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6.5" customHeight="1" x14ac:dyDescent="0.2">
      <c r="B8" s="19" t="s">
        <v>69</v>
      </c>
      <c r="C8" s="12"/>
      <c r="D8" s="106" t="s">
        <v>1</v>
      </c>
      <c r="E8" s="106"/>
      <c r="F8" s="106"/>
      <c r="G8" s="106"/>
      <c r="H8" s="106"/>
      <c r="I8" s="106"/>
      <c r="J8" s="106"/>
      <c r="K8" s="106"/>
      <c r="L8" s="21"/>
      <c r="M8" s="21" t="s">
        <v>0</v>
      </c>
    </row>
    <row r="9" spans="1:13" s="6" customFormat="1" ht="17.100000000000001" customHeight="1" x14ac:dyDescent="0.2">
      <c r="B9" s="16"/>
      <c r="C9" s="11"/>
      <c r="D9" s="66" t="s">
        <v>68</v>
      </c>
      <c r="E9" s="66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66" t="s">
        <v>17</v>
      </c>
      <c r="L9" s="66"/>
      <c r="M9" s="66"/>
    </row>
    <row r="10" spans="1:13" s="6" customFormat="1" ht="6.75" customHeight="1" x14ac:dyDescent="0.2">
      <c r="B10" s="9"/>
      <c r="C10" s="52"/>
      <c r="D10" s="21"/>
      <c r="E10" s="21"/>
      <c r="F10" s="13"/>
      <c r="G10" s="13"/>
      <c r="H10" s="13"/>
      <c r="I10" s="13"/>
      <c r="J10" s="13"/>
      <c r="K10" s="21"/>
      <c r="L10" s="21"/>
      <c r="M10" s="21"/>
    </row>
    <row r="11" spans="1:13" s="8" customFormat="1" ht="16.5" customHeight="1" x14ac:dyDescent="0.2">
      <c r="B11" s="50" t="s">
        <v>18</v>
      </c>
      <c r="C11" s="14"/>
      <c r="D11" s="53"/>
      <c r="E11" s="53"/>
      <c r="F11" s="53"/>
      <c r="G11" s="53"/>
      <c r="H11" s="53"/>
      <c r="I11" s="53"/>
      <c r="J11" s="53"/>
      <c r="K11" s="54"/>
      <c r="L11" s="53"/>
      <c r="M11" s="53"/>
    </row>
    <row r="12" spans="1:13" ht="16.5" customHeight="1" x14ac:dyDescent="0.2">
      <c r="B12" s="51" t="s">
        <v>8</v>
      </c>
      <c r="C12" s="9"/>
      <c r="D12" s="55">
        <v>177</v>
      </c>
      <c r="E12" s="55">
        <v>24</v>
      </c>
      <c r="F12" s="55">
        <v>1</v>
      </c>
      <c r="G12" s="55" t="s">
        <v>47</v>
      </c>
      <c r="H12" s="55" t="s">
        <v>47</v>
      </c>
      <c r="I12" s="55" t="s">
        <v>47</v>
      </c>
      <c r="J12" s="55" t="s">
        <v>47</v>
      </c>
      <c r="K12" s="55" t="s">
        <v>47</v>
      </c>
      <c r="L12" s="55"/>
      <c r="M12" s="55">
        <v>202</v>
      </c>
    </row>
    <row r="13" spans="1:13" ht="16.5" customHeight="1" x14ac:dyDescent="0.2">
      <c r="B13" s="51" t="s">
        <v>9</v>
      </c>
      <c r="C13" s="9"/>
      <c r="D13" s="55">
        <v>141</v>
      </c>
      <c r="E13" s="55">
        <v>17</v>
      </c>
      <c r="F13" s="55" t="s">
        <v>47</v>
      </c>
      <c r="G13" s="55" t="s">
        <v>47</v>
      </c>
      <c r="H13" s="55" t="s">
        <v>47</v>
      </c>
      <c r="I13" s="55" t="s">
        <v>47</v>
      </c>
      <c r="J13" s="55" t="s">
        <v>47</v>
      </c>
      <c r="K13" s="55" t="s">
        <v>47</v>
      </c>
      <c r="L13" s="55"/>
      <c r="M13" s="55">
        <v>158</v>
      </c>
    </row>
    <row r="14" spans="1:13" s="8" customFormat="1" ht="16.5" customHeight="1" x14ac:dyDescent="0.2">
      <c r="B14" s="51" t="s">
        <v>22</v>
      </c>
      <c r="C14" s="9"/>
      <c r="D14" s="55">
        <v>53</v>
      </c>
      <c r="E14" s="55">
        <v>21</v>
      </c>
      <c r="F14" s="55" t="s">
        <v>47</v>
      </c>
      <c r="G14" s="55" t="s">
        <v>47</v>
      </c>
      <c r="H14" s="55">
        <v>1</v>
      </c>
      <c r="I14" s="55" t="s">
        <v>47</v>
      </c>
      <c r="J14" s="55" t="s">
        <v>47</v>
      </c>
      <c r="K14" s="55" t="s">
        <v>47</v>
      </c>
      <c r="L14" s="55"/>
      <c r="M14" s="55">
        <v>75</v>
      </c>
    </row>
    <row r="15" spans="1:13" s="8" customFormat="1" ht="16.5" customHeight="1" x14ac:dyDescent="0.2">
      <c r="B15" s="51" t="s">
        <v>23</v>
      </c>
      <c r="C15" s="9"/>
      <c r="D15" s="55">
        <v>142</v>
      </c>
      <c r="E15" s="55">
        <v>134</v>
      </c>
      <c r="F15" s="55">
        <v>43</v>
      </c>
      <c r="G15" s="55">
        <v>14</v>
      </c>
      <c r="H15" s="55">
        <v>4</v>
      </c>
      <c r="I15" s="55">
        <v>4</v>
      </c>
      <c r="J15" s="55" t="s">
        <v>47</v>
      </c>
      <c r="K15" s="55" t="s">
        <v>47</v>
      </c>
      <c r="L15" s="55"/>
      <c r="M15" s="55">
        <v>341</v>
      </c>
    </row>
    <row r="16" spans="1:13" ht="16.5" customHeight="1" x14ac:dyDescent="0.2">
      <c r="B16" s="51" t="s">
        <v>24</v>
      </c>
      <c r="C16" s="9"/>
      <c r="D16" s="55">
        <v>6</v>
      </c>
      <c r="E16" s="55">
        <v>20</v>
      </c>
      <c r="F16" s="55">
        <v>3</v>
      </c>
      <c r="G16" s="55" t="s">
        <v>47</v>
      </c>
      <c r="H16" s="55" t="s">
        <v>47</v>
      </c>
      <c r="I16" s="55" t="s">
        <v>47</v>
      </c>
      <c r="J16" s="55" t="s">
        <v>47</v>
      </c>
      <c r="K16" s="55" t="s">
        <v>47</v>
      </c>
      <c r="L16" s="55"/>
      <c r="M16" s="55">
        <v>29</v>
      </c>
    </row>
    <row r="17" spans="2:13" ht="16.5" customHeight="1" x14ac:dyDescent="0.2">
      <c r="B17" s="51" t="s">
        <v>14</v>
      </c>
      <c r="C17" s="9"/>
      <c r="D17" s="55">
        <v>8</v>
      </c>
      <c r="E17" s="55">
        <v>22</v>
      </c>
      <c r="F17" s="55">
        <v>8</v>
      </c>
      <c r="G17" s="55">
        <v>1</v>
      </c>
      <c r="H17" s="55">
        <v>1</v>
      </c>
      <c r="I17" s="55">
        <v>2</v>
      </c>
      <c r="J17" s="55">
        <v>1</v>
      </c>
      <c r="K17" s="55" t="s">
        <v>47</v>
      </c>
      <c r="L17" s="55"/>
      <c r="M17" s="55">
        <v>43</v>
      </c>
    </row>
    <row r="18" spans="2:13" s="8" customFormat="1" ht="16.5" customHeight="1" x14ac:dyDescent="0.2">
      <c r="B18" s="51" t="s">
        <v>10</v>
      </c>
      <c r="C18" s="9"/>
      <c r="D18" s="55">
        <v>7</v>
      </c>
      <c r="E18" s="55">
        <v>109</v>
      </c>
      <c r="F18" s="55">
        <v>95</v>
      </c>
      <c r="G18" s="55">
        <v>27</v>
      </c>
      <c r="H18" s="55">
        <v>9</v>
      </c>
      <c r="I18" s="55">
        <v>3</v>
      </c>
      <c r="J18" s="55">
        <v>2</v>
      </c>
      <c r="K18" s="55" t="s">
        <v>47</v>
      </c>
      <c r="L18" s="55"/>
      <c r="M18" s="55">
        <v>252</v>
      </c>
    </row>
    <row r="19" spans="2:13" ht="16.5" customHeight="1" x14ac:dyDescent="0.2">
      <c r="B19" s="51" t="s">
        <v>11</v>
      </c>
      <c r="C19" s="9"/>
      <c r="D19" s="55">
        <v>30</v>
      </c>
      <c r="E19" s="55">
        <v>191</v>
      </c>
      <c r="F19" s="55">
        <v>65</v>
      </c>
      <c r="G19" s="55">
        <v>16</v>
      </c>
      <c r="H19" s="55">
        <v>4</v>
      </c>
      <c r="I19" s="55">
        <v>2</v>
      </c>
      <c r="J19" s="55" t="s">
        <v>47</v>
      </c>
      <c r="K19" s="55" t="s">
        <v>47</v>
      </c>
      <c r="L19" s="55"/>
      <c r="M19" s="55">
        <v>308</v>
      </c>
    </row>
    <row r="20" spans="2:13" s="8" customFormat="1" ht="22.5" customHeight="1" x14ac:dyDescent="0.2">
      <c r="B20" s="51" t="s">
        <v>25</v>
      </c>
      <c r="C20" s="9"/>
      <c r="D20" s="55" t="s">
        <v>47</v>
      </c>
      <c r="E20" s="55" t="s">
        <v>47</v>
      </c>
      <c r="F20" s="55">
        <v>2</v>
      </c>
      <c r="G20" s="55">
        <v>1</v>
      </c>
      <c r="H20" s="55">
        <v>1</v>
      </c>
      <c r="I20" s="55" t="s">
        <v>47</v>
      </c>
      <c r="J20" s="55">
        <v>1</v>
      </c>
      <c r="K20" s="55">
        <v>1</v>
      </c>
      <c r="L20" s="55"/>
      <c r="M20" s="55">
        <v>6</v>
      </c>
    </row>
    <row r="21" spans="2:13" ht="22.5" customHeight="1" x14ac:dyDescent="0.2">
      <c r="B21" s="60" t="s">
        <v>26</v>
      </c>
      <c r="C21" s="56"/>
      <c r="D21" s="61">
        <v>564</v>
      </c>
      <c r="E21" s="61">
        <v>538</v>
      </c>
      <c r="F21" s="61">
        <v>217</v>
      </c>
      <c r="G21" s="61">
        <v>59</v>
      </c>
      <c r="H21" s="61">
        <v>20</v>
      </c>
      <c r="I21" s="61">
        <v>11</v>
      </c>
      <c r="J21" s="61">
        <v>4</v>
      </c>
      <c r="K21" s="61">
        <v>1</v>
      </c>
      <c r="L21" s="61"/>
      <c r="M21" s="61">
        <v>1414</v>
      </c>
    </row>
    <row r="22" spans="2:13" ht="16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6" customFormat="1" ht="16.5" customHeight="1" x14ac:dyDescent="0.2">
      <c r="B23" s="19" t="s">
        <v>69</v>
      </c>
      <c r="C23" s="12"/>
      <c r="D23" s="106" t="s">
        <v>1</v>
      </c>
      <c r="E23" s="106"/>
      <c r="F23" s="106"/>
      <c r="G23" s="106"/>
      <c r="H23" s="106"/>
      <c r="I23" s="106"/>
      <c r="J23" s="106"/>
      <c r="K23" s="106"/>
      <c r="L23" s="21"/>
      <c r="M23" s="21" t="s">
        <v>0</v>
      </c>
    </row>
    <row r="24" spans="2:13" s="6" customFormat="1" ht="17.100000000000001" customHeight="1" x14ac:dyDescent="0.2">
      <c r="B24" s="16"/>
      <c r="C24" s="11"/>
      <c r="D24" s="66" t="s">
        <v>68</v>
      </c>
      <c r="E24" s="66" t="s">
        <v>2</v>
      </c>
      <c r="F24" s="18" t="s">
        <v>3</v>
      </c>
      <c r="G24" s="18" t="s">
        <v>4</v>
      </c>
      <c r="H24" s="18" t="s">
        <v>5</v>
      </c>
      <c r="I24" s="18" t="s">
        <v>6</v>
      </c>
      <c r="J24" s="18" t="s">
        <v>7</v>
      </c>
      <c r="K24" s="66" t="s">
        <v>17</v>
      </c>
      <c r="L24" s="66"/>
      <c r="M24" s="66"/>
    </row>
    <row r="25" spans="2:13" s="6" customFormat="1" ht="6.75" customHeight="1" x14ac:dyDescent="0.2">
      <c r="B25" s="9"/>
      <c r="C25" s="52"/>
      <c r="D25" s="21"/>
      <c r="E25" s="21"/>
      <c r="F25" s="13"/>
      <c r="G25" s="13"/>
      <c r="H25" s="13"/>
      <c r="I25" s="13"/>
      <c r="J25" s="13"/>
      <c r="K25" s="21"/>
      <c r="L25" s="21"/>
      <c r="M25" s="21"/>
    </row>
    <row r="26" spans="2:13" s="8" customFormat="1" ht="16.5" customHeight="1" x14ac:dyDescent="0.2">
      <c r="B26" s="50" t="s">
        <v>19</v>
      </c>
      <c r="C26" s="14"/>
      <c r="D26" s="53"/>
      <c r="E26" s="53"/>
      <c r="F26" s="53"/>
      <c r="G26" s="53"/>
      <c r="H26" s="53"/>
      <c r="I26" s="53"/>
      <c r="J26" s="53"/>
      <c r="K26" s="54"/>
      <c r="L26" s="53"/>
      <c r="M26" s="53"/>
    </row>
    <row r="27" spans="2:13" ht="16.5" customHeight="1" x14ac:dyDescent="0.2">
      <c r="B27" s="51" t="s">
        <v>8</v>
      </c>
      <c r="C27" s="9"/>
      <c r="D27" s="55">
        <v>50</v>
      </c>
      <c r="E27" s="55">
        <v>11</v>
      </c>
      <c r="F27" s="55" t="s">
        <v>47</v>
      </c>
      <c r="G27" s="55" t="s">
        <v>47</v>
      </c>
      <c r="H27" s="55" t="s">
        <v>47</v>
      </c>
      <c r="I27" s="55" t="s">
        <v>47</v>
      </c>
      <c r="J27" s="55" t="s">
        <v>47</v>
      </c>
      <c r="K27" s="55" t="s">
        <v>47</v>
      </c>
      <c r="L27" s="55"/>
      <c r="M27" s="55">
        <v>61</v>
      </c>
    </row>
    <row r="28" spans="2:13" ht="16.5" customHeight="1" x14ac:dyDescent="0.2">
      <c r="B28" s="51" t="s">
        <v>9</v>
      </c>
      <c r="C28" s="9"/>
      <c r="D28" s="55">
        <v>75</v>
      </c>
      <c r="E28" s="55">
        <v>14</v>
      </c>
      <c r="F28" s="55" t="s">
        <v>47</v>
      </c>
      <c r="G28" s="55" t="s">
        <v>47</v>
      </c>
      <c r="H28" s="55" t="s">
        <v>47</v>
      </c>
      <c r="I28" s="55" t="s">
        <v>47</v>
      </c>
      <c r="J28" s="55" t="s">
        <v>47</v>
      </c>
      <c r="K28" s="55" t="s">
        <v>47</v>
      </c>
      <c r="L28" s="55"/>
      <c r="M28" s="55">
        <v>89</v>
      </c>
    </row>
    <row r="29" spans="2:13" s="8" customFormat="1" ht="16.5" customHeight="1" x14ac:dyDescent="0.2">
      <c r="B29" s="51" t="s">
        <v>22</v>
      </c>
      <c r="C29" s="9"/>
      <c r="D29" s="55">
        <v>29</v>
      </c>
      <c r="E29" s="55">
        <v>6</v>
      </c>
      <c r="F29" s="55" t="s">
        <v>47</v>
      </c>
      <c r="G29" s="55" t="s">
        <v>47</v>
      </c>
      <c r="H29" s="55" t="s">
        <v>47</v>
      </c>
      <c r="I29" s="55" t="s">
        <v>47</v>
      </c>
      <c r="J29" s="55" t="s">
        <v>47</v>
      </c>
      <c r="K29" s="55" t="s">
        <v>47</v>
      </c>
      <c r="L29" s="55"/>
      <c r="M29" s="55">
        <v>35</v>
      </c>
    </row>
    <row r="30" spans="2:13" s="8" customFormat="1" ht="16.5" customHeight="1" x14ac:dyDescent="0.2">
      <c r="B30" s="51" t="s">
        <v>23</v>
      </c>
      <c r="C30" s="9"/>
      <c r="D30" s="55">
        <v>125</v>
      </c>
      <c r="E30" s="55">
        <v>123</v>
      </c>
      <c r="F30" s="55">
        <v>24</v>
      </c>
      <c r="G30" s="55">
        <v>15</v>
      </c>
      <c r="H30" s="55">
        <v>9</v>
      </c>
      <c r="I30" s="55">
        <v>4</v>
      </c>
      <c r="J30" s="55" t="s">
        <v>47</v>
      </c>
      <c r="K30" s="55" t="s">
        <v>47</v>
      </c>
      <c r="L30" s="55"/>
      <c r="M30" s="55">
        <v>300</v>
      </c>
    </row>
    <row r="31" spans="2:13" ht="16.5" customHeight="1" x14ac:dyDescent="0.2">
      <c r="B31" s="51" t="s">
        <v>24</v>
      </c>
      <c r="C31" s="9"/>
      <c r="D31" s="55">
        <v>1</v>
      </c>
      <c r="E31" s="55">
        <v>6</v>
      </c>
      <c r="F31" s="55">
        <v>4</v>
      </c>
      <c r="G31" s="55">
        <v>1</v>
      </c>
      <c r="H31" s="55" t="s">
        <v>47</v>
      </c>
      <c r="I31" s="55" t="s">
        <v>47</v>
      </c>
      <c r="J31" s="55" t="s">
        <v>47</v>
      </c>
      <c r="K31" s="55" t="s">
        <v>47</v>
      </c>
      <c r="L31" s="55"/>
      <c r="M31" s="55">
        <v>12</v>
      </c>
    </row>
    <row r="32" spans="2:13" ht="16.5" customHeight="1" x14ac:dyDescent="0.2">
      <c r="B32" s="51" t="s">
        <v>14</v>
      </c>
      <c r="C32" s="9"/>
      <c r="D32" s="55">
        <v>2</v>
      </c>
      <c r="E32" s="55">
        <v>9</v>
      </c>
      <c r="F32" s="55">
        <v>1</v>
      </c>
      <c r="G32" s="55" t="s">
        <v>47</v>
      </c>
      <c r="H32" s="55">
        <v>1</v>
      </c>
      <c r="I32" s="55" t="s">
        <v>47</v>
      </c>
      <c r="J32" s="55">
        <v>1</v>
      </c>
      <c r="K32" s="55">
        <v>1</v>
      </c>
      <c r="L32" s="55"/>
      <c r="M32" s="55">
        <v>15</v>
      </c>
    </row>
    <row r="33" spans="2:13" s="8" customFormat="1" ht="16.5" customHeight="1" x14ac:dyDescent="0.2">
      <c r="B33" s="51" t="s">
        <v>10</v>
      </c>
      <c r="C33" s="9"/>
      <c r="D33" s="55">
        <v>1</v>
      </c>
      <c r="E33" s="55">
        <v>34</v>
      </c>
      <c r="F33" s="55">
        <v>18</v>
      </c>
      <c r="G33" s="55">
        <v>11</v>
      </c>
      <c r="H33" s="55">
        <v>4</v>
      </c>
      <c r="I33" s="55">
        <v>1</v>
      </c>
      <c r="J33" s="55" t="s">
        <v>47</v>
      </c>
      <c r="K33" s="55">
        <v>2</v>
      </c>
      <c r="L33" s="55"/>
      <c r="M33" s="55">
        <v>71</v>
      </c>
    </row>
    <row r="34" spans="2:13" ht="16.5" customHeight="1" x14ac:dyDescent="0.2">
      <c r="B34" s="51" t="s">
        <v>11</v>
      </c>
      <c r="C34" s="9"/>
      <c r="D34" s="55">
        <v>2</v>
      </c>
      <c r="E34" s="55">
        <v>38</v>
      </c>
      <c r="F34" s="55">
        <v>23</v>
      </c>
      <c r="G34" s="55">
        <v>10</v>
      </c>
      <c r="H34" s="55">
        <v>13</v>
      </c>
      <c r="I34" s="55">
        <v>3</v>
      </c>
      <c r="J34" s="55" t="s">
        <v>47</v>
      </c>
      <c r="K34" s="55" t="s">
        <v>47</v>
      </c>
      <c r="L34" s="55"/>
      <c r="M34" s="55">
        <v>89</v>
      </c>
    </row>
    <row r="35" spans="2:13" s="8" customFormat="1" ht="22.5" customHeight="1" x14ac:dyDescent="0.2">
      <c r="B35" s="51" t="s">
        <v>25</v>
      </c>
      <c r="C35" s="9"/>
      <c r="D35" s="55" t="s">
        <v>47</v>
      </c>
      <c r="E35" s="55" t="s">
        <v>47</v>
      </c>
      <c r="F35" s="55">
        <v>3</v>
      </c>
      <c r="G35" s="55">
        <v>2</v>
      </c>
      <c r="H35" s="55">
        <v>2</v>
      </c>
      <c r="I35" s="55">
        <v>3</v>
      </c>
      <c r="J35" s="55">
        <v>1</v>
      </c>
      <c r="K35" s="55" t="s">
        <v>47</v>
      </c>
      <c r="L35" s="55"/>
      <c r="M35" s="55">
        <v>11</v>
      </c>
    </row>
    <row r="36" spans="2:13" ht="22.5" customHeight="1" x14ac:dyDescent="0.2">
      <c r="B36" s="60" t="s">
        <v>26</v>
      </c>
      <c r="C36" s="56"/>
      <c r="D36" s="61">
        <v>285</v>
      </c>
      <c r="E36" s="61">
        <v>241</v>
      </c>
      <c r="F36" s="61">
        <v>73</v>
      </c>
      <c r="G36" s="61">
        <v>39</v>
      </c>
      <c r="H36" s="61">
        <v>29</v>
      </c>
      <c r="I36" s="61">
        <v>11</v>
      </c>
      <c r="J36" s="61">
        <v>2</v>
      </c>
      <c r="K36" s="61">
        <v>3</v>
      </c>
      <c r="L36" s="61"/>
      <c r="M36" s="61">
        <v>683</v>
      </c>
    </row>
    <row r="37" spans="2:13" ht="16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s="6" customFormat="1" ht="16.5" customHeight="1" x14ac:dyDescent="0.2">
      <c r="B38" s="19" t="s">
        <v>69</v>
      </c>
      <c r="C38" s="12"/>
      <c r="D38" s="98" t="s">
        <v>1</v>
      </c>
      <c r="E38" s="98"/>
      <c r="F38" s="98"/>
      <c r="G38" s="98"/>
      <c r="H38" s="98"/>
      <c r="I38" s="98"/>
      <c r="J38" s="98"/>
      <c r="K38" s="98"/>
      <c r="L38" s="21"/>
      <c r="M38" s="21" t="s">
        <v>0</v>
      </c>
    </row>
    <row r="39" spans="2:13" s="6" customFormat="1" ht="17.100000000000001" customHeight="1" x14ac:dyDescent="0.2">
      <c r="B39" s="56"/>
      <c r="C39" s="57"/>
      <c r="D39" s="67" t="s">
        <v>68</v>
      </c>
      <c r="E39" s="67" t="s">
        <v>2</v>
      </c>
      <c r="F39" s="59" t="s">
        <v>3</v>
      </c>
      <c r="G39" s="59" t="s">
        <v>4</v>
      </c>
      <c r="H39" s="59" t="s">
        <v>5</v>
      </c>
      <c r="I39" s="59" t="s">
        <v>6</v>
      </c>
      <c r="J39" s="59" t="s">
        <v>7</v>
      </c>
      <c r="K39" s="67" t="s">
        <v>17</v>
      </c>
      <c r="L39" s="67"/>
      <c r="M39" s="67"/>
    </row>
    <row r="40" spans="2:13" s="6" customFormat="1" ht="6.75" customHeight="1" x14ac:dyDescent="0.2">
      <c r="B40" s="9"/>
      <c r="C40" s="52"/>
      <c r="D40" s="21"/>
      <c r="E40" s="21"/>
      <c r="F40" s="13"/>
      <c r="G40" s="13"/>
      <c r="H40" s="13"/>
      <c r="I40" s="13"/>
      <c r="J40" s="13"/>
      <c r="K40" s="21"/>
      <c r="L40" s="21"/>
      <c r="M40" s="21"/>
    </row>
    <row r="41" spans="2:13" s="8" customFormat="1" ht="16.5" customHeight="1" x14ac:dyDescent="0.2">
      <c r="B41" s="50" t="s">
        <v>20</v>
      </c>
      <c r="C41" s="14"/>
      <c r="D41" s="53"/>
      <c r="E41" s="53"/>
      <c r="F41" s="53"/>
      <c r="G41" s="53"/>
      <c r="H41" s="53"/>
      <c r="I41" s="53"/>
      <c r="J41" s="53"/>
      <c r="K41" s="54"/>
      <c r="L41" s="53"/>
      <c r="M41" s="53"/>
    </row>
    <row r="42" spans="2:13" ht="16.5" customHeight="1" x14ac:dyDescent="0.2">
      <c r="B42" s="51" t="s">
        <v>8</v>
      </c>
      <c r="C42" s="9"/>
      <c r="D42" s="55">
        <v>227</v>
      </c>
      <c r="E42" s="55">
        <v>35</v>
      </c>
      <c r="F42" s="55">
        <v>1</v>
      </c>
      <c r="G42" s="55" t="s">
        <v>47</v>
      </c>
      <c r="H42" s="55" t="s">
        <v>47</v>
      </c>
      <c r="I42" s="55" t="s">
        <v>47</v>
      </c>
      <c r="J42" s="55" t="s">
        <v>47</v>
      </c>
      <c r="K42" s="55" t="s">
        <v>47</v>
      </c>
      <c r="L42" s="55"/>
      <c r="M42" s="55">
        <v>263</v>
      </c>
    </row>
    <row r="43" spans="2:13" ht="16.5" customHeight="1" x14ac:dyDescent="0.2">
      <c r="B43" s="51" t="s">
        <v>9</v>
      </c>
      <c r="C43" s="9"/>
      <c r="D43" s="55">
        <v>216</v>
      </c>
      <c r="E43" s="55">
        <v>31</v>
      </c>
      <c r="F43" s="55" t="s">
        <v>47</v>
      </c>
      <c r="G43" s="55" t="s">
        <v>47</v>
      </c>
      <c r="H43" s="55" t="s">
        <v>47</v>
      </c>
      <c r="I43" s="55" t="s">
        <v>47</v>
      </c>
      <c r="J43" s="55" t="s">
        <v>47</v>
      </c>
      <c r="K43" s="55" t="s">
        <v>47</v>
      </c>
      <c r="L43" s="55"/>
      <c r="M43" s="55">
        <v>247</v>
      </c>
    </row>
    <row r="44" spans="2:13" s="8" customFormat="1" ht="16.5" customHeight="1" x14ac:dyDescent="0.2">
      <c r="B44" s="51" t="s">
        <v>22</v>
      </c>
      <c r="C44" s="9"/>
      <c r="D44" s="55">
        <v>82</v>
      </c>
      <c r="E44" s="55">
        <v>27</v>
      </c>
      <c r="F44" s="55" t="s">
        <v>47</v>
      </c>
      <c r="G44" s="55" t="s">
        <v>47</v>
      </c>
      <c r="H44" s="55">
        <v>1</v>
      </c>
      <c r="I44" s="55" t="s">
        <v>47</v>
      </c>
      <c r="J44" s="55" t="s">
        <v>47</v>
      </c>
      <c r="K44" s="55" t="s">
        <v>47</v>
      </c>
      <c r="L44" s="55"/>
      <c r="M44" s="55">
        <v>110</v>
      </c>
    </row>
    <row r="45" spans="2:13" s="8" customFormat="1" ht="16.5" customHeight="1" x14ac:dyDescent="0.2">
      <c r="B45" s="51" t="s">
        <v>23</v>
      </c>
      <c r="C45" s="9"/>
      <c r="D45" s="55">
        <v>267</v>
      </c>
      <c r="E45" s="55">
        <v>257</v>
      </c>
      <c r="F45" s="55">
        <v>67</v>
      </c>
      <c r="G45" s="55">
        <v>29</v>
      </c>
      <c r="H45" s="55">
        <v>13</v>
      </c>
      <c r="I45" s="55">
        <v>8</v>
      </c>
      <c r="J45" s="55" t="s">
        <v>47</v>
      </c>
      <c r="K45" s="55" t="s">
        <v>47</v>
      </c>
      <c r="L45" s="55"/>
      <c r="M45" s="55">
        <v>641</v>
      </c>
    </row>
    <row r="46" spans="2:13" ht="16.5" customHeight="1" x14ac:dyDescent="0.2">
      <c r="B46" s="51" t="s">
        <v>24</v>
      </c>
      <c r="C46" s="9"/>
      <c r="D46" s="55">
        <v>7</v>
      </c>
      <c r="E46" s="55">
        <v>26</v>
      </c>
      <c r="F46" s="55">
        <v>7</v>
      </c>
      <c r="G46" s="55">
        <v>1</v>
      </c>
      <c r="H46" s="55" t="s">
        <v>47</v>
      </c>
      <c r="I46" s="55" t="s">
        <v>47</v>
      </c>
      <c r="J46" s="55" t="s">
        <v>47</v>
      </c>
      <c r="K46" s="55" t="s">
        <v>47</v>
      </c>
      <c r="L46" s="55"/>
      <c r="M46" s="55">
        <v>41</v>
      </c>
    </row>
    <row r="47" spans="2:13" ht="16.5" customHeight="1" x14ac:dyDescent="0.2">
      <c r="B47" s="51" t="s">
        <v>14</v>
      </c>
      <c r="C47" s="9"/>
      <c r="D47" s="55">
        <v>10</v>
      </c>
      <c r="E47" s="55">
        <v>31</v>
      </c>
      <c r="F47" s="55">
        <v>9</v>
      </c>
      <c r="G47" s="55">
        <v>1</v>
      </c>
      <c r="H47" s="55">
        <v>2</v>
      </c>
      <c r="I47" s="55">
        <v>2</v>
      </c>
      <c r="J47" s="55">
        <v>2</v>
      </c>
      <c r="K47" s="55">
        <v>1</v>
      </c>
      <c r="L47" s="55"/>
      <c r="M47" s="55">
        <v>58</v>
      </c>
    </row>
    <row r="48" spans="2:13" s="8" customFormat="1" ht="16.5" customHeight="1" x14ac:dyDescent="0.2">
      <c r="B48" s="51" t="s">
        <v>10</v>
      </c>
      <c r="C48" s="9"/>
      <c r="D48" s="55">
        <v>8</v>
      </c>
      <c r="E48" s="55">
        <v>143</v>
      </c>
      <c r="F48" s="55">
        <v>113</v>
      </c>
      <c r="G48" s="55">
        <v>38</v>
      </c>
      <c r="H48" s="55">
        <v>13</v>
      </c>
      <c r="I48" s="55">
        <v>4</v>
      </c>
      <c r="J48" s="55">
        <v>2</v>
      </c>
      <c r="K48" s="55">
        <v>2</v>
      </c>
      <c r="L48" s="55"/>
      <c r="M48" s="55">
        <v>323</v>
      </c>
    </row>
    <row r="49" spans="2:13" ht="16.5" customHeight="1" x14ac:dyDescent="0.2">
      <c r="B49" s="51" t="s">
        <v>11</v>
      </c>
      <c r="C49" s="9"/>
      <c r="D49" s="55">
        <v>32</v>
      </c>
      <c r="E49" s="55">
        <v>229</v>
      </c>
      <c r="F49" s="55">
        <v>88</v>
      </c>
      <c r="G49" s="55">
        <v>26</v>
      </c>
      <c r="H49" s="55">
        <v>17</v>
      </c>
      <c r="I49" s="55">
        <v>5</v>
      </c>
      <c r="J49" s="55" t="s">
        <v>47</v>
      </c>
      <c r="K49" s="55" t="s">
        <v>47</v>
      </c>
      <c r="L49" s="55"/>
      <c r="M49" s="55">
        <v>397</v>
      </c>
    </row>
    <row r="50" spans="2:13" s="8" customFormat="1" ht="22.5" customHeight="1" x14ac:dyDescent="0.2">
      <c r="B50" s="51" t="s">
        <v>25</v>
      </c>
      <c r="C50" s="9"/>
      <c r="D50" s="55" t="s">
        <v>47</v>
      </c>
      <c r="E50" s="55" t="s">
        <v>47</v>
      </c>
      <c r="F50" s="55">
        <v>5</v>
      </c>
      <c r="G50" s="55">
        <v>3</v>
      </c>
      <c r="H50" s="55">
        <v>3</v>
      </c>
      <c r="I50" s="55">
        <v>3</v>
      </c>
      <c r="J50" s="55">
        <v>2</v>
      </c>
      <c r="K50" s="55">
        <v>1</v>
      </c>
      <c r="L50" s="55"/>
      <c r="M50" s="55">
        <v>17</v>
      </c>
    </row>
    <row r="51" spans="2:13" ht="22.5" customHeight="1" x14ac:dyDescent="0.2">
      <c r="B51" s="60" t="s">
        <v>26</v>
      </c>
      <c r="C51" s="56"/>
      <c r="D51" s="61">
        <v>849</v>
      </c>
      <c r="E51" s="61">
        <v>779</v>
      </c>
      <c r="F51" s="61">
        <v>290</v>
      </c>
      <c r="G51" s="61">
        <v>98</v>
      </c>
      <c r="H51" s="61">
        <v>49</v>
      </c>
      <c r="I51" s="61">
        <v>22</v>
      </c>
      <c r="J51" s="61">
        <v>6</v>
      </c>
      <c r="K51" s="61">
        <v>4</v>
      </c>
      <c r="L51" s="61"/>
      <c r="M51" s="61">
        <v>2097</v>
      </c>
    </row>
    <row r="52" spans="2:13" ht="6.75" customHeight="1" x14ac:dyDescent="0.2">
      <c r="B52" s="9"/>
      <c r="C52" s="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 ht="13.5" customHeight="1" x14ac:dyDescent="0.2">
      <c r="B53" s="100" t="s">
        <v>48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3.5" customHeight="1" x14ac:dyDescent="0.2">
      <c r="B54" s="102" t="s">
        <v>43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6.75" customHeight="1" thickBo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mergeCells count="10">
    <mergeCell ref="D38:K38"/>
    <mergeCell ref="D52:M52"/>
    <mergeCell ref="B53:M53"/>
    <mergeCell ref="B54:M54"/>
    <mergeCell ref="B1:D1"/>
    <mergeCell ref="B2:D2"/>
    <mergeCell ref="D5:M5"/>
    <mergeCell ref="D6:M6"/>
    <mergeCell ref="D8:K8"/>
    <mergeCell ref="D23:K23"/>
  </mergeCells>
  <pageMargins left="0" right="0.59055118110236227" top="0" bottom="0.59055118110236227" header="0" footer="0.39370078740157483"/>
  <pageSetup paperSize="9" scale="74" fitToHeight="0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Steckbrief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'2004'!Drucktitel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Steckbrief!Drucktitel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Stipendienbezüger nach Heimat, Alter und Ausbildungskategorie</dc:title>
  <dc:creator>Statistisches Amt Basel-Stadt</dc:creator>
  <cp:keywords>Bildungsstatistik</cp:keywords>
  <cp:lastModifiedBy>Bestgen, Mathias</cp:lastModifiedBy>
  <cp:lastPrinted>2014-04-02T13:55:07Z</cp:lastPrinted>
  <dcterms:created xsi:type="dcterms:W3CDTF">2005-01-13T15:19:17Z</dcterms:created>
  <dcterms:modified xsi:type="dcterms:W3CDTF">2023-04-27T12:16:18Z</dcterms:modified>
  <cp:category>Stipendien</cp:category>
</cp:coreProperties>
</file>