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1-Verkehr\4-Rheinhäfen\"/>
    </mc:Choice>
  </mc:AlternateContent>
  <bookViews>
    <workbookView xWindow="360" yWindow="495" windowWidth="24675" windowHeight="11745"/>
  </bookViews>
  <sheets>
    <sheet name="Steckbrief" sheetId="1" r:id="rId1"/>
    <sheet name="Int. Rheinverkehr seit 2008" sheetId="2" r:id="rId2"/>
    <sheet name="Int. Rheinverkehr 1975-2007" sheetId="3" r:id="rId3"/>
    <sheet name="Reg. Ausfl.verkehr seit 2006" sheetId="4" r:id="rId4"/>
  </sheets>
  <calcPr calcId="162913"/>
</workbook>
</file>

<file path=xl/calcChain.xml><?xml version="1.0" encoding="utf-8"?>
<calcChain xmlns="http://schemas.openxmlformats.org/spreadsheetml/2006/main">
  <c r="G27" i="4" l="1"/>
  <c r="B27" i="4"/>
  <c r="B25" i="2"/>
  <c r="B12" i="2"/>
  <c r="B13" i="2"/>
  <c r="B14" i="2"/>
  <c r="B15" i="2"/>
  <c r="B16" i="2"/>
  <c r="B17" i="2"/>
  <c r="B18" i="2"/>
  <c r="B19" i="2"/>
  <c r="B20" i="2"/>
  <c r="B25" i="4"/>
  <c r="B26" i="4"/>
  <c r="G25" i="4"/>
  <c r="G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6" i="4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F11" i="3"/>
  <c r="B21" i="2"/>
  <c r="B22" i="2"/>
  <c r="B23" i="2"/>
  <c r="B24" i="2"/>
</calcChain>
</file>

<file path=xl/sharedStrings.xml><?xml version="1.0" encoding="utf-8"?>
<sst xmlns="http://schemas.openxmlformats.org/spreadsheetml/2006/main" count="68" uniqueCount="51">
  <si>
    <t>Präsidialdepartement des Kantons Basel-Stadt</t>
  </si>
  <si>
    <t>Statistisches Amt</t>
  </si>
  <si>
    <t>Erläuterungen:</t>
  </si>
  <si>
    <t>Datenquelle:</t>
  </si>
  <si>
    <t>Schweizerische Rheinhäfen</t>
  </si>
  <si>
    <t>Verfügbarkeit:</t>
  </si>
  <si>
    <t>Letzte Aktualisierung:</t>
  </si>
  <si>
    <t>Nächste Aktualisierung:</t>
  </si>
  <si>
    <t>Zitiervorschlag [Quelle]:</t>
  </si>
  <si>
    <t>Weitere Auskünfte:</t>
  </si>
  <si>
    <t>Irma Rodiqi</t>
  </si>
  <si>
    <t>+41 61 267 87 31</t>
  </si>
  <si>
    <t>irma.rodiqi@bs.ch</t>
  </si>
  <si>
    <t>Total</t>
  </si>
  <si>
    <t>Jahr</t>
  </si>
  <si>
    <t>Bergverkehr</t>
  </si>
  <si>
    <t>Talverkehr</t>
  </si>
  <si>
    <t>Statistisches Amt Basel-Stadt: Verkehrsstatistik</t>
  </si>
  <si>
    <t>Seit 1975; jährlich</t>
  </si>
  <si>
    <t>Kevin Zaugg</t>
  </si>
  <si>
    <t>kevin.zaugg@bs.ch</t>
  </si>
  <si>
    <t>+41 61 267 87 18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</si>
  <si>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Schätzung; hochgerechnet unter der Annahme einer Auslastung von 85%.</t>
    </r>
  </si>
  <si>
    <r>
      <t>Anzahl Passagiere</t>
    </r>
    <r>
      <rPr>
        <vertAlign val="superscript"/>
        <sz val="9"/>
        <rFont val="Arial"/>
        <family val="2"/>
      </rPr>
      <t>1</t>
    </r>
  </si>
  <si>
    <t>Kabinenschifffahrt im internationalen Rheinverkehr</t>
  </si>
  <si>
    <t>Publikationsort:</t>
  </si>
  <si>
    <t>Internetseite des Statistischen Amtes des Kantons Basel-Stadt</t>
  </si>
  <si>
    <t>Erhebungsart:</t>
  </si>
  <si>
    <t>Referenzperiode:</t>
  </si>
  <si>
    <t>Statistisches Amt des Kantons Basel-Stadt, Auswertungen zur Statistik der Schweizerischen Rheinhäfen</t>
  </si>
  <si>
    <t>Vollerhebung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</si>
  <si>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Seit 2019 einschliesslich Unterhaltungsfahrten.</t>
    </r>
  </si>
  <si>
    <t>...</t>
  </si>
  <si>
    <t>Charter-
fahrten</t>
  </si>
  <si>
    <t>Unterhaltungs-
fahrten</t>
  </si>
  <si>
    <r>
      <t>Kurs-
fahrten</t>
    </r>
    <r>
      <rPr>
        <vertAlign val="superscript"/>
        <sz val="9"/>
        <rFont val="Arial"/>
        <family val="2"/>
      </rPr>
      <t>1</t>
    </r>
  </si>
  <si>
    <t>Anzahl Fahrgäste</t>
  </si>
  <si>
    <t>Regionaler Ausflugsschiffsverkehr auf dem Rhein</t>
  </si>
  <si>
    <t>Fahrgastschifffahrt auf dem Rhein</t>
  </si>
  <si>
    <t>t11.4.51</t>
  </si>
  <si>
    <t>Kabinenschiffe</t>
  </si>
  <si>
    <t>Anzahl</t>
  </si>
  <si>
    <t>Liege-</t>
  </si>
  <si>
    <t>tage</t>
  </si>
  <si>
    <t>Ankunfts-</t>
  </si>
  <si>
    <r>
      <t>Kabinenschifffahrt im internationalen Rheinverkehr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</si>
  <si>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Saisonbeginn 1. Februar, Saisonende 31. Dezember.</t>
    </r>
  </si>
  <si>
    <t>9. November 2018</t>
  </si>
  <si>
    <t>Frühling 2024</t>
  </si>
  <si>
    <t>Laufend</t>
  </si>
  <si>
    <t>24. März 2023 (Daten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</si>
</sst>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;\ \-#,##0;&quot;–&quot;;@"/>
    <numFmt numFmtId="165" formatCode="#,##0,;\-#,##0,;\ &quot;–&quot;\ ;\ @\ "/>
    <numFmt numFmtId="166" formatCode="#,##0.0;\ \-#,##0.0;&quot;–&quot;;@"/>
    <numFmt numFmtId="167" formatCode="#,##0.00;\ \-#,##0.00;&quot;–&quot;;@"/>
    <numFmt numFmtId="168" formatCode="#,##0.000;\ \-#,##0.000;&quot;–&quot;;@"/>
    <numFmt numFmtId="169" formatCode="#,##0.0000;\ \-#,##0.0000;&quot;–&quot;;@"/>
    <numFmt numFmtId="170" formatCode="#,##0%"/>
    <numFmt numFmtId="171" formatCode="#,##0.0%"/>
    <numFmt numFmtId="172" formatCode="#,##0.0%;\ \-#,##0.0%;&quot;–&quot;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4"/>
      <color indexed="10"/>
      <name val="Wingdings"/>
      <charset val="2"/>
    </font>
    <font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6"/>
      <name val="Arial"/>
      <family val="2"/>
    </font>
    <font>
      <sz val="6"/>
      <name val="Arial Black"/>
      <family val="2"/>
    </font>
    <font>
      <sz val="2"/>
      <name val="Arial"/>
      <family val="2"/>
    </font>
    <font>
      <sz val="8"/>
      <name val="Arial Black"/>
      <family val="2"/>
    </font>
    <font>
      <sz val="4"/>
      <name val="Arial"/>
      <family val="2"/>
    </font>
    <font>
      <vertAlign val="superscript"/>
      <sz val="9"/>
      <name val="Arial Black"/>
      <family val="2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9">
    <xf numFmtId="0" fontId="0" fillId="0" borderId="0"/>
    <xf numFmtId="165" fontId="4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6" fontId="9" fillId="0" borderId="0" applyFill="0" applyBorder="0" applyProtection="0">
      <alignment horizontal="right" vertical="top"/>
    </xf>
    <xf numFmtId="167" fontId="9" fillId="0" borderId="0" applyFill="0" applyBorder="0" applyProtection="0">
      <alignment horizontal="right" vertical="top"/>
    </xf>
    <xf numFmtId="168" fontId="9" fillId="0" borderId="0" applyFill="0" applyBorder="0" applyProtection="0">
      <alignment horizontal="right" vertical="top"/>
    </xf>
    <xf numFmtId="169" fontId="9" fillId="0" borderId="0" applyFill="0" applyBorder="0" applyProtection="0">
      <alignment horizontal="right" vertical="top"/>
    </xf>
    <xf numFmtId="0" fontId="10" fillId="0" borderId="0"/>
    <xf numFmtId="170" fontId="9" fillId="0" borderId="0" applyFill="0" applyBorder="0">
      <alignment horizontal="right" vertical="top"/>
    </xf>
    <xf numFmtId="171" fontId="9" fillId="0" borderId="0" applyFill="0" applyBorder="0">
      <alignment horizontal="right" vertical="top"/>
    </xf>
    <xf numFmtId="0" fontId="15" fillId="0" borderId="0"/>
    <xf numFmtId="0" fontId="3" fillId="0" borderId="0"/>
    <xf numFmtId="164" fontId="9" fillId="0" borderId="1">
      <alignment horizontal="left" vertical="top"/>
    </xf>
    <xf numFmtId="164" fontId="9" fillId="0" borderId="0" applyNumberFormat="0" applyFill="0" applyBorder="0">
      <alignment horizontal="left" vertical="top"/>
    </xf>
    <xf numFmtId="164" fontId="9" fillId="0" borderId="0" applyNumberFormat="0" applyFill="0" applyBorder="0">
      <alignment horizontal="left" vertical="top" indent="1"/>
    </xf>
    <xf numFmtId="164" fontId="9" fillId="0" borderId="0" applyNumberFormat="0" applyFill="0" applyBorder="0">
      <alignment horizontal="left" vertical="top" indent="2"/>
    </xf>
    <xf numFmtId="164" fontId="21" fillId="0" borderId="0" applyNumberFormat="0" applyFill="0" applyBorder="0">
      <alignment horizontal="left" vertical="center"/>
    </xf>
    <xf numFmtId="164" fontId="12" fillId="0" borderId="2" applyNumberFormat="0">
      <alignment horizontal="left"/>
    </xf>
    <xf numFmtId="0" fontId="9" fillId="0" borderId="3" applyNumberFormat="0">
      <alignment horizontal="right" vertical="top"/>
    </xf>
    <xf numFmtId="164" fontId="9" fillId="0" borderId="0" applyNumberFormat="0" applyFill="0" applyBorder="0">
      <alignment horizontal="right" vertical="top"/>
    </xf>
    <xf numFmtId="164" fontId="21" fillId="0" borderId="0" applyNumberFormat="0" applyFill="0" applyBorder="0">
      <alignment horizontal="right" vertical="center"/>
    </xf>
    <xf numFmtId="166" fontId="11" fillId="0" borderId="0" applyFill="0" applyBorder="0" applyProtection="0">
      <alignment horizontal="right" vertical="top"/>
    </xf>
    <xf numFmtId="167" fontId="11" fillId="0" borderId="0" applyFill="0" applyBorder="0" applyProtection="0">
      <alignment horizontal="right" vertical="top"/>
    </xf>
    <xf numFmtId="168" fontId="11" fillId="0" borderId="0" applyFill="0" applyBorder="0" applyProtection="0">
      <alignment horizontal="right" vertical="top"/>
    </xf>
    <xf numFmtId="164" fontId="11" fillId="0" borderId="0" applyFill="0" applyBorder="0" applyProtection="0">
      <alignment horizontal="right" vertical="top"/>
    </xf>
    <xf numFmtId="164" fontId="11" fillId="0" borderId="0" applyNumberFormat="0" applyFill="0" applyBorder="0">
      <alignment horizontal="right" vertical="top"/>
    </xf>
    <xf numFmtId="164" fontId="12" fillId="0" borderId="2" applyNumberFormat="0">
      <alignment horizontal="right"/>
    </xf>
    <xf numFmtId="166" fontId="12" fillId="0" borderId="2">
      <alignment horizontal="right"/>
    </xf>
    <xf numFmtId="0" fontId="23" fillId="0" borderId="0">
      <alignment horizontal="right" vertical="top"/>
    </xf>
    <xf numFmtId="164" fontId="24" fillId="17" borderId="0" applyFont="0">
      <alignment horizontal="left" vertical="top"/>
    </xf>
    <xf numFmtId="0" fontId="17" fillId="0" borderId="0" applyNumberFormat="0" applyFill="0" applyBorder="0" applyAlignment="0" applyProtection="0"/>
    <xf numFmtId="164" fontId="9" fillId="0" borderId="0">
      <alignment horizontal="right" vertical="top"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4" fontId="20" fillId="0" borderId="0" applyFill="0" applyBorder="0" applyProtection="0">
      <alignment horizontal="right" vertical="top"/>
    </xf>
    <xf numFmtId="171" fontId="11" fillId="0" borderId="0" applyFill="0" applyBorder="0">
      <alignment horizontal="right" vertical="center"/>
    </xf>
    <xf numFmtId="166" fontId="9" fillId="0" borderId="0" applyFill="0" applyBorder="0" applyProtection="0">
      <alignment horizontal="right" vertical="center"/>
    </xf>
    <xf numFmtId="166" fontId="11" fillId="0" borderId="0" applyFill="0" applyBorder="0" applyProtection="0">
      <alignment horizontal="right" vertical="center"/>
    </xf>
    <xf numFmtId="167" fontId="9" fillId="0" borderId="0" applyFill="0" applyBorder="0" applyProtection="0">
      <alignment horizontal="right" vertical="center"/>
    </xf>
    <xf numFmtId="167" fontId="11" fillId="0" borderId="0" applyFill="0" applyBorder="0" applyProtection="0">
      <alignment horizontal="right" vertical="center"/>
    </xf>
    <xf numFmtId="168" fontId="9" fillId="0" borderId="0" applyFill="0" applyBorder="0" applyProtection="0">
      <alignment horizontal="right" vertical="center"/>
    </xf>
    <xf numFmtId="169" fontId="9" fillId="0" borderId="0" applyFill="0" applyBorder="0" applyProtection="0">
      <alignment horizontal="right" vertical="center"/>
    </xf>
    <xf numFmtId="164" fontId="9" fillId="0" borderId="0" applyFill="0" applyBorder="0" applyProtection="0">
      <alignment horizontal="right" vertical="center"/>
    </xf>
    <xf numFmtId="164" fontId="11" fillId="0" borderId="0" applyFill="0" applyBorder="0">
      <alignment horizontal="right" vertical="center"/>
      <protection locked="0"/>
    </xf>
    <xf numFmtId="164" fontId="9" fillId="0" borderId="0" applyFill="0" applyBorder="0">
      <alignment horizontal="right" vertical="center"/>
      <protection locked="0"/>
    </xf>
    <xf numFmtId="169" fontId="9" fillId="0" borderId="0" applyFill="0" applyBorder="0" applyProtection="0">
      <alignment horizontal="right" vertical="center"/>
    </xf>
    <xf numFmtId="171" fontId="9" fillId="0" borderId="0" applyFill="0" applyBorder="0">
      <alignment horizontal="right" vertical="center"/>
    </xf>
    <xf numFmtId="164" fontId="20" fillId="0" borderId="1">
      <alignment horizontal="left" vertical="top"/>
    </xf>
    <xf numFmtId="0" fontId="9" fillId="0" borderId="0" applyBorder="0">
      <alignment horizontal="left" vertical="center"/>
    </xf>
    <xf numFmtId="164" fontId="9" fillId="0" borderId="0" applyBorder="0">
      <alignment horizontal="right" vertical="center"/>
    </xf>
    <xf numFmtId="0" fontId="9" fillId="0" borderId="0" applyBorder="0">
      <alignment horizontal="right"/>
    </xf>
    <xf numFmtId="0" fontId="9" fillId="0" borderId="0" applyBorder="0">
      <alignment horizontal="left"/>
    </xf>
    <xf numFmtId="164" fontId="22" fillId="16" borderId="0">
      <alignment horizontal="left" vertical="top"/>
    </xf>
    <xf numFmtId="164" fontId="20" fillId="0" borderId="0" applyNumberFormat="0" applyFill="0" applyBorder="0">
      <alignment horizontal="left" vertical="top"/>
    </xf>
    <xf numFmtId="164" fontId="20" fillId="0" borderId="0" applyNumberFormat="0" applyFill="0" applyBorder="0">
      <alignment horizontal="right" vertical="top"/>
    </xf>
    <xf numFmtId="0" fontId="23" fillId="0" borderId="0">
      <alignment horizontal="left" vertical="top"/>
    </xf>
    <xf numFmtId="164" fontId="21" fillId="0" borderId="0">
      <alignment horizontal="right" vertical="center"/>
    </xf>
    <xf numFmtId="172" fontId="21" fillId="0" borderId="0">
      <alignment horizontal="right" vertical="center"/>
    </xf>
    <xf numFmtId="0" fontId="1" fillId="0" borderId="0"/>
  </cellStyleXfs>
  <cellXfs count="102">
    <xf numFmtId="0" fontId="0" fillId="0" borderId="0" xfId="0"/>
    <xf numFmtId="0" fontId="3" fillId="0" borderId="0" xfId="11" applyFont="1" applyAlignment="1">
      <alignment wrapText="1"/>
    </xf>
    <xf numFmtId="0" fontId="3" fillId="0" borderId="0" xfId="11" applyFont="1" applyFill="1" applyAlignment="1">
      <alignment wrapText="1"/>
    </xf>
    <xf numFmtId="0" fontId="7" fillId="0" borderId="0" xfId="11" applyFont="1" applyAlignment="1">
      <alignment wrapText="1"/>
    </xf>
    <xf numFmtId="0" fontId="7" fillId="0" borderId="0" xfId="11" applyFont="1" applyBorder="1" applyAlignment="1">
      <alignment horizontal="left"/>
    </xf>
    <xf numFmtId="0" fontId="7" fillId="0" borderId="0" xfId="11" applyFont="1" applyBorder="1" applyAlignment="1">
      <alignment wrapText="1"/>
    </xf>
    <xf numFmtId="0" fontId="3" fillId="0" borderId="0" xfId="11" applyFont="1" applyAlignment="1">
      <alignment vertical="center" wrapText="1"/>
    </xf>
    <xf numFmtId="0" fontId="3" fillId="2" borderId="0" xfId="11" applyFont="1" applyFill="1" applyBorder="1" applyAlignment="1">
      <alignment vertical="center" wrapText="1"/>
    </xf>
    <xf numFmtId="0" fontId="3" fillId="0" borderId="0" xfId="11" applyFont="1" applyBorder="1" applyAlignment="1">
      <alignment horizontal="right" vertical="center" wrapText="1"/>
    </xf>
    <xf numFmtId="0" fontId="3" fillId="0" borderId="0" xfId="11" applyFont="1" applyAlignment="1">
      <alignment horizontal="left" vertical="center" wrapText="1"/>
    </xf>
    <xf numFmtId="0" fontId="3" fillId="0" borderId="2" xfId="11" applyFont="1" applyBorder="1" applyAlignment="1">
      <alignment horizontal="right" vertical="center" wrapText="1"/>
    </xf>
    <xf numFmtId="0" fontId="3" fillId="0" borderId="2" xfId="11" applyFont="1" applyBorder="1" applyAlignment="1">
      <alignment horizontal="left" vertical="center" wrapText="1"/>
    </xf>
    <xf numFmtId="0" fontId="6" fillId="0" borderId="0" xfId="11" applyFont="1" applyBorder="1" applyAlignment="1">
      <alignment horizontal="left" vertical="center" wrapText="1"/>
    </xf>
    <xf numFmtId="0" fontId="3" fillId="0" borderId="0" xfId="11" applyFont="1" applyAlignment="1">
      <alignment horizontal="right" vertical="center" wrapText="1"/>
    </xf>
    <xf numFmtId="164" fontId="3" fillId="0" borderId="0" xfId="11" applyNumberFormat="1" applyFont="1" applyBorder="1" applyAlignment="1">
      <alignment horizontal="right" vertical="center" wrapText="1"/>
    </xf>
    <xf numFmtId="0" fontId="3" fillId="0" borderId="0" xfId="11" applyFont="1" applyAlignment="1">
      <alignment horizontal="left" vertical="top" wrapText="1"/>
    </xf>
    <xf numFmtId="0" fontId="3" fillId="0" borderId="0" xfId="11" applyFont="1" applyBorder="1" applyAlignment="1">
      <alignment horizontal="left" vertical="top" wrapText="1"/>
    </xf>
    <xf numFmtId="0" fontId="3" fillId="0" borderId="0" xfId="11" applyFont="1" applyBorder="1" applyAlignment="1">
      <alignment horizontal="right" vertical="top" wrapText="1"/>
    </xf>
    <xf numFmtId="0" fontId="3" fillId="0" borderId="0" xfId="11" applyFont="1" applyAlignment="1">
      <alignment vertical="top" wrapText="1"/>
    </xf>
    <xf numFmtId="0" fontId="3" fillId="0" borderId="0" xfId="11" applyFont="1" applyAlignment="1">
      <alignment horizontal="right" vertical="top" wrapText="1"/>
    </xf>
    <xf numFmtId="0" fontId="3" fillId="0" borderId="0" xfId="11" applyFont="1" applyFill="1" applyAlignment="1">
      <alignment horizontal="left" vertical="top" wrapText="1"/>
    </xf>
    <xf numFmtId="0" fontId="3" fillId="0" borderId="0" xfId="11" applyFont="1" applyFill="1" applyBorder="1" applyAlignment="1">
      <alignment horizontal="left" vertical="top" wrapText="1"/>
    </xf>
    <xf numFmtId="164" fontId="3" fillId="0" borderId="0" xfId="11" applyNumberFormat="1" applyFont="1" applyBorder="1" applyAlignment="1">
      <alignment horizontal="left" vertical="center" wrapText="1"/>
    </xf>
    <xf numFmtId="0" fontId="16" fillId="0" borderId="0" xfId="11" applyFont="1" applyAlignment="1">
      <alignment vertical="center"/>
    </xf>
    <xf numFmtId="0" fontId="8" fillId="0" borderId="0" xfId="11" applyFont="1" applyAlignment="1">
      <alignment horizontal="left" vertical="center" wrapText="1"/>
    </xf>
    <xf numFmtId="0" fontId="3" fillId="0" borderId="0" xfId="11" applyFont="1" applyFill="1" applyBorder="1" applyAlignment="1">
      <alignment vertical="center" wrapText="1"/>
    </xf>
    <xf numFmtId="164" fontId="3" fillId="0" borderId="0" xfId="11" applyNumberFormat="1" applyFont="1" applyFill="1" applyBorder="1" applyAlignment="1">
      <alignment horizontal="right" vertical="top" wrapText="1"/>
    </xf>
    <xf numFmtId="0" fontId="3" fillId="0" borderId="0" xfId="11" applyFont="1" applyFill="1" applyBorder="1" applyAlignment="1">
      <alignment horizontal="right" vertical="center" wrapText="1"/>
    </xf>
    <xf numFmtId="0" fontId="3" fillId="0" borderId="0" xfId="11" applyFont="1" applyFill="1" applyBorder="1" applyAlignment="1">
      <alignment horizontal="right" vertical="top" wrapText="1"/>
    </xf>
    <xf numFmtId="0" fontId="3" fillId="0" borderId="0" xfId="11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7" fillId="0" borderId="0" xfId="11" applyFont="1" applyFill="1" applyAlignment="1">
      <alignment wrapText="1"/>
    </xf>
    <xf numFmtId="0" fontId="7" fillId="0" borderId="0" xfId="11" applyFont="1" applyFill="1" applyBorder="1" applyAlignment="1">
      <alignment horizontal="left"/>
    </xf>
    <xf numFmtId="0" fontId="7" fillId="0" borderId="0" xfId="11" applyFont="1" applyFill="1" applyBorder="1" applyAlignment="1">
      <alignment horizontal="right" wrapText="1"/>
    </xf>
    <xf numFmtId="0" fontId="3" fillId="0" borderId="0" xfId="11" applyFont="1" applyFill="1" applyAlignment="1">
      <alignment vertical="center" wrapText="1"/>
    </xf>
    <xf numFmtId="0" fontId="3" fillId="0" borderId="0" xfId="11" applyFont="1" applyFill="1" applyBorder="1" applyAlignment="1">
      <alignment horizontal="left" vertical="center" wrapText="1"/>
    </xf>
    <xf numFmtId="0" fontId="13" fillId="0" borderId="0" xfId="11" applyFont="1" applyFill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2" borderId="0" xfId="1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11" quotePrefix="1" applyFont="1" applyFill="1" applyBorder="1" applyAlignment="1">
      <alignment horizontal="left" vertical="top" wrapText="1"/>
    </xf>
    <xf numFmtId="164" fontId="3" fillId="0" borderId="0" xfId="30" applyNumberFormat="1" applyFont="1" applyBorder="1" applyAlignment="1">
      <alignment horizontal="left" vertical="top" wrapText="1"/>
    </xf>
    <xf numFmtId="0" fontId="3" fillId="2" borderId="0" xfId="11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11" quotePrefix="1" applyFont="1" applyFill="1" applyBorder="1" applyAlignment="1">
      <alignment horizontal="left" vertical="top" wrapText="1"/>
    </xf>
    <xf numFmtId="0" fontId="3" fillId="0" borderId="2" xfId="11" applyFont="1" applyFill="1" applyBorder="1" applyAlignment="1">
      <alignment horizontal="right" vertical="top" wrapText="1"/>
    </xf>
    <xf numFmtId="164" fontId="3" fillId="3" borderId="2" xfId="11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11" applyFont="1" applyFill="1" applyBorder="1" applyAlignment="1">
      <alignment horizontal="left" vertical="center" wrapText="1"/>
    </xf>
    <xf numFmtId="0" fontId="3" fillId="0" borderId="6" xfId="11" applyFont="1" applyFill="1" applyBorder="1" applyAlignment="1">
      <alignment vertical="center" wrapText="1"/>
    </xf>
    <xf numFmtId="0" fontId="3" fillId="0" borderId="6" xfId="11" applyFont="1" applyFill="1" applyBorder="1" applyAlignment="1">
      <alignment horizontal="right" vertical="center" wrapText="1"/>
    </xf>
    <xf numFmtId="164" fontId="3" fillId="0" borderId="0" xfId="11" applyNumberFormat="1" applyFont="1" applyBorder="1" applyAlignment="1">
      <alignment horizontal="left" vertical="top" wrapText="1"/>
    </xf>
    <xf numFmtId="164" fontId="3" fillId="0" borderId="0" xfId="11" quotePrefix="1" applyNumberFormat="1" applyFont="1" applyBorder="1" applyAlignment="1">
      <alignment horizontal="left" vertical="top" wrapText="1"/>
    </xf>
    <xf numFmtId="0" fontId="3" fillId="2" borderId="0" xfId="11" applyFont="1" applyFill="1" applyBorder="1" applyAlignment="1">
      <alignment horizontal="left" vertical="center" wrapText="1"/>
    </xf>
    <xf numFmtId="0" fontId="3" fillId="0" borderId="2" xfId="11" applyFont="1" applyBorder="1" applyAlignment="1">
      <alignment horizontal="left" vertical="top" wrapText="1"/>
    </xf>
    <xf numFmtId="0" fontId="3" fillId="0" borderId="2" xfId="11" applyFont="1" applyBorder="1" applyAlignment="1">
      <alignment horizontal="right" vertical="top" wrapText="1"/>
    </xf>
    <xf numFmtId="0" fontId="3" fillId="2" borderId="0" xfId="11" applyFont="1" applyFill="1" applyBorder="1" applyAlignment="1">
      <alignment horizontal="left" vertical="center" wrapText="1"/>
    </xf>
    <xf numFmtId="0" fontId="3" fillId="0" borderId="0" xfId="68" applyFont="1" applyAlignment="1">
      <alignment wrapText="1"/>
    </xf>
    <xf numFmtId="0" fontId="3" fillId="0" borderId="4" xfId="68" applyFont="1" applyBorder="1" applyAlignment="1">
      <alignment wrapText="1"/>
    </xf>
    <xf numFmtId="0" fontId="3" fillId="0" borderId="0" xfId="68" applyFont="1" applyAlignment="1">
      <alignment vertical="top" wrapText="1"/>
    </xf>
    <xf numFmtId="164" fontId="3" fillId="16" borderId="2" xfId="68" applyNumberFormat="1" applyFont="1" applyFill="1" applyBorder="1" applyAlignment="1">
      <alignment horizontal="right" vertical="top" wrapText="1"/>
    </xf>
    <xf numFmtId="164" fontId="3" fillId="16" borderId="0" xfId="68" applyNumberFormat="1" applyFont="1" applyFill="1" applyBorder="1" applyAlignment="1">
      <alignment horizontal="right" vertical="top" wrapText="1"/>
    </xf>
    <xf numFmtId="0" fontId="3" fillId="0" borderId="0" xfId="68" applyFont="1" applyFill="1" applyAlignment="1">
      <alignment vertical="center" wrapText="1"/>
    </xf>
    <xf numFmtId="0" fontId="3" fillId="0" borderId="2" xfId="68" applyFont="1" applyFill="1" applyBorder="1" applyAlignment="1">
      <alignment horizontal="right" vertical="top" wrapText="1"/>
    </xf>
    <xf numFmtId="0" fontId="3" fillId="0" borderId="2" xfId="68" applyFont="1" applyFill="1" applyBorder="1" applyAlignment="1">
      <alignment vertical="center" wrapText="1"/>
    </xf>
    <xf numFmtId="0" fontId="3" fillId="0" borderId="2" xfId="68" applyFont="1" applyFill="1" applyBorder="1" applyAlignment="1">
      <alignment horizontal="left" vertical="center" wrapText="1"/>
    </xf>
    <xf numFmtId="0" fontId="3" fillId="0" borderId="0" xfId="68" applyFont="1" applyFill="1" applyBorder="1" applyAlignment="1">
      <alignment horizontal="right" vertical="center" wrapText="1"/>
    </xf>
    <xf numFmtId="0" fontId="3" fillId="0" borderId="0" xfId="68" applyFont="1" applyFill="1" applyBorder="1" applyAlignment="1">
      <alignment vertical="center" wrapText="1"/>
    </xf>
    <xf numFmtId="0" fontId="3" fillId="0" borderId="0" xfId="68" applyFont="1" applyFill="1" applyBorder="1" applyAlignment="1">
      <alignment horizontal="left" vertical="center" wrapText="1"/>
    </xf>
    <xf numFmtId="164" fontId="3" fillId="3" borderId="0" xfId="11" applyNumberFormat="1" applyFont="1" applyFill="1" applyBorder="1" applyAlignment="1">
      <alignment horizontal="right" vertical="top" wrapText="1"/>
    </xf>
    <xf numFmtId="0" fontId="3" fillId="0" borderId="0" xfId="1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3" fillId="2" borderId="0" xfId="1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3" xfId="11" applyFont="1" applyBorder="1" applyAlignment="1">
      <alignment horizontal="left" vertical="center" wrapText="1"/>
    </xf>
    <xf numFmtId="0" fontId="4" fillId="0" borderId="0" xfId="11" applyFont="1" applyAlignment="1">
      <alignment horizontal="left" wrapText="1" indent="1"/>
    </xf>
    <xf numFmtId="0" fontId="5" fillId="0" borderId="0" xfId="11" applyFont="1" applyBorder="1" applyAlignment="1">
      <alignment horizontal="left" wrapText="1" indent="1"/>
    </xf>
    <xf numFmtId="0" fontId="6" fillId="0" borderId="0" xfId="11" applyFont="1" applyBorder="1" applyAlignment="1">
      <alignment horizontal="left" wrapText="1" indent="1"/>
    </xf>
    <xf numFmtId="0" fontId="7" fillId="0" borderId="0" xfId="11" applyFont="1" applyBorder="1" applyAlignment="1">
      <alignment horizontal="right" wrapText="1"/>
    </xf>
    <xf numFmtId="0" fontId="3" fillId="0" borderId="2" xfId="11" applyFont="1" applyFill="1" applyBorder="1" applyAlignment="1">
      <alignment horizontal="right" vertical="center" wrapText="1"/>
    </xf>
    <xf numFmtId="0" fontId="3" fillId="0" borderId="5" xfId="11" applyFont="1" applyFill="1" applyBorder="1" applyAlignment="1">
      <alignment horizontal="right" vertical="center" wrapText="1"/>
    </xf>
    <xf numFmtId="164" fontId="3" fillId="0" borderId="0" xfId="11" quotePrefix="1" applyNumberFormat="1" applyFont="1" applyBorder="1" applyAlignment="1">
      <alignment horizontal="left" vertical="top" wrapText="1"/>
    </xf>
    <xf numFmtId="164" fontId="3" fillId="0" borderId="0" xfId="11" applyNumberFormat="1" applyFont="1" applyBorder="1" applyAlignment="1">
      <alignment horizontal="left" vertical="top" wrapText="1"/>
    </xf>
    <xf numFmtId="164" fontId="3" fillId="0" borderId="2" xfId="11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0" xfId="11" applyFont="1" applyFill="1" applyAlignment="1">
      <alignment horizontal="left" wrapText="1" indent="1"/>
    </xf>
    <xf numFmtId="0" fontId="5" fillId="0" borderId="0" xfId="11" applyFont="1" applyFill="1" applyBorder="1" applyAlignment="1">
      <alignment horizontal="left" wrapText="1" indent="1"/>
    </xf>
    <xf numFmtId="0" fontId="7" fillId="0" borderId="0" xfId="1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vertical="center" wrapText="1"/>
    </xf>
    <xf numFmtId="0" fontId="3" fillId="2" borderId="0" xfId="11" applyFont="1" applyFill="1" applyBorder="1" applyAlignment="1">
      <alignment horizontal="left" vertical="center" wrapText="1"/>
    </xf>
    <xf numFmtId="0" fontId="18" fillId="0" borderId="0" xfId="68" applyFont="1" applyAlignment="1">
      <alignment horizontal="left" vertical="top" wrapText="1"/>
    </xf>
    <xf numFmtId="0" fontId="13" fillId="0" borderId="0" xfId="68" applyFont="1" applyAlignment="1">
      <alignment horizontal="left" vertical="top" wrapText="1"/>
    </xf>
    <xf numFmtId="0" fontId="3" fillId="0" borderId="2" xfId="68" applyFont="1" applyFill="1" applyBorder="1" applyAlignment="1">
      <alignment horizontal="right" vertical="top" wrapText="1"/>
    </xf>
  </cellXfs>
  <cellStyles count="69">
    <cellStyle name="1000 [0]" xfId="1"/>
    <cellStyle name="20 % - Akzent1" xfId="32" builtinId="30" customBuiltin="1"/>
    <cellStyle name="20 % - Akzent2" xfId="34" builtinId="34" customBuiltin="1"/>
    <cellStyle name="20 % - Akzent3" xfId="36" builtinId="38" customBuiltin="1"/>
    <cellStyle name="20 % - Akzent4" xfId="38" builtinId="42" customBuiltin="1"/>
    <cellStyle name="20 % - Akzent5" xfId="40" builtinId="46" customBuiltin="1"/>
    <cellStyle name="20 % - Akzent6" xfId="42" builtinId="50" customBuiltin="1"/>
    <cellStyle name="40 % - Akzent1" xfId="33" builtinId="31" customBuiltin="1"/>
    <cellStyle name="40 % - Akzent2" xfId="35" builtinId="35" customBuiltin="1"/>
    <cellStyle name="40 % - Akzent3" xfId="37" builtinId="39" customBuiltin="1"/>
    <cellStyle name="40 % - Akzent4" xfId="39" builtinId="43" customBuiltin="1"/>
    <cellStyle name="40 % - Akzent5" xfId="41" builtinId="47" customBuiltin="1"/>
    <cellStyle name="40 % - Akzent6" xfId="43" builtinId="51" customBuiltin="1"/>
    <cellStyle name="Dat" xfId="2"/>
    <cellStyle name="Dezimal [0,0]" xfId="3"/>
    <cellStyle name="Dezimal [0,00]" xfId="4"/>
    <cellStyle name="Dezimal [0,000]" xfId="5"/>
    <cellStyle name="Dezimal [0]" xfId="31" builtinId="6" customBuiltin="1"/>
    <cellStyle name="Dezimal [0] kursiv" xfId="44"/>
    <cellStyle name="Dezimal[0,0000]" xfId="6"/>
    <cellStyle name="Link" xfId="30" builtinId="8"/>
    <cellStyle name="Normal_HNTA" xfId="7"/>
    <cellStyle name="P-[0%]" xfId="8"/>
    <cellStyle name="P-[0,0%]" xfId="9"/>
    <cellStyle name="P-[0,0%]-fett" xfId="45"/>
    <cellStyle name="Standard" xfId="0" builtinId="0" customBuiltin="1"/>
    <cellStyle name="Standard 2" xfId="10"/>
    <cellStyle name="Standard 3" xfId="11"/>
    <cellStyle name="Standard 4" xfId="68"/>
    <cellStyle name="Tab-1 [0,0]" xfId="46"/>
    <cellStyle name="Tab-1 [0,0]-fett" xfId="47"/>
    <cellStyle name="Tab-1 [0,00]" xfId="48"/>
    <cellStyle name="Tab-1 [0,00]-fett" xfId="49"/>
    <cellStyle name="Tab-1 [0,000]" xfId="50"/>
    <cellStyle name="Tab-1 [0,0000]" xfId="51"/>
    <cellStyle name="Tab-1 [0]" xfId="52"/>
    <cellStyle name="Tab-1 [0]-fett" xfId="53"/>
    <cellStyle name="Tab-1 [Dezimal 0]" xfId="54"/>
    <cellStyle name="Tab1-0,0000" xfId="55"/>
    <cellStyle name="Tab1-P-[0,0%]" xfId="56"/>
    <cellStyle name="Tab-Fn" xfId="12"/>
    <cellStyle name="Tab-Fn kursiv" xfId="57"/>
    <cellStyle name="Tab-H" xfId="58"/>
    <cellStyle name="Tab-HR" xfId="59"/>
    <cellStyle name="Tab-HU" xfId="60"/>
    <cellStyle name="Tab-HU-links" xfId="61"/>
    <cellStyle name="Tab-L" xfId="13"/>
    <cellStyle name="Tab-L-02" xfId="14"/>
    <cellStyle name="Tab-L-04" xfId="15"/>
    <cellStyle name="Tab-L-fett" xfId="16"/>
    <cellStyle name="Tab-Linie" xfId="62"/>
    <cellStyle name="Tab-L-kursiv" xfId="63"/>
    <cellStyle name="Tab-LU" xfId="17"/>
    <cellStyle name="Tab-NR" xfId="18"/>
    <cellStyle name="Tab-R" xfId="19"/>
    <cellStyle name="Tab-R kursiv" xfId="64"/>
    <cellStyle name="Tab-R-fett" xfId="20"/>
    <cellStyle name="Tab-R-fett[0,0]" xfId="21"/>
    <cellStyle name="Tab-R-fett[0,00]" xfId="22"/>
    <cellStyle name="Tab-R-fett[0,000]" xfId="23"/>
    <cellStyle name="Tab-R-fett[0]" xfId="24"/>
    <cellStyle name="Tab-R-fett_Verkehr" xfId="25"/>
    <cellStyle name="Tab-RU" xfId="26"/>
    <cellStyle name="Tab-RU[0,0]" xfId="27"/>
    <cellStyle name="Tab-T" xfId="28"/>
    <cellStyle name="Tab-TL" xfId="65"/>
    <cellStyle name="Tab-UT" xfId="29"/>
    <cellStyle name="Total-fett" xfId="66"/>
    <cellStyle name="Total-P-fett" xfId="67"/>
  </cellStyles>
  <dxfs count="3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1027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051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6191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ma.rodiqi@bs.ch" TargetMode="External"/><Relationship Id="rId1" Type="http://schemas.openxmlformats.org/officeDocument/2006/relationships/hyperlink" Target="mailto:kevin.zaugg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4.140625" style="1" customWidth="1"/>
    <col min="3" max="3" width="1.42578125" style="1" customWidth="1"/>
    <col min="4" max="4" width="27.140625" style="1" customWidth="1"/>
    <col min="5" max="5" width="1.42578125" style="1" customWidth="1"/>
    <col min="6" max="6" width="27.140625" style="1" customWidth="1"/>
    <col min="7" max="16384" width="10.85546875" style="1"/>
  </cols>
  <sheetData>
    <row r="1" spans="1:6" ht="33" customHeight="1" x14ac:dyDescent="0.2">
      <c r="B1" s="83" t="s">
        <v>0</v>
      </c>
      <c r="C1" s="83"/>
      <c r="D1" s="83"/>
      <c r="E1" s="83"/>
      <c r="F1" s="83"/>
    </row>
    <row r="2" spans="1:6" ht="16.5" customHeight="1" x14ac:dyDescent="0.25">
      <c r="B2" s="84" t="s">
        <v>1</v>
      </c>
      <c r="C2" s="85"/>
      <c r="D2" s="85"/>
      <c r="E2" s="85"/>
      <c r="F2" s="85"/>
    </row>
    <row r="3" spans="1:6" ht="6.75" customHeight="1" x14ac:dyDescent="0.2">
      <c r="A3" s="2"/>
    </row>
    <row r="4" spans="1:6" ht="16.5" customHeight="1" x14ac:dyDescent="0.2"/>
    <row r="5" spans="1:6" s="3" customFormat="1" ht="16.5" customHeight="1" x14ac:dyDescent="0.3">
      <c r="B5" s="4" t="s">
        <v>39</v>
      </c>
      <c r="C5" s="5"/>
      <c r="D5" s="86" t="s">
        <v>38</v>
      </c>
      <c r="E5" s="86"/>
      <c r="F5" s="86"/>
    </row>
    <row r="6" spans="1:6" s="6" customFormat="1" ht="2.25" customHeight="1" x14ac:dyDescent="0.2">
      <c r="B6" s="7"/>
      <c r="C6" s="7"/>
      <c r="D6" s="60"/>
      <c r="E6" s="60"/>
      <c r="F6" s="60"/>
    </row>
    <row r="7" spans="1:6" s="6" customFormat="1" ht="17.100000000000001" customHeight="1" x14ac:dyDescent="0.2">
      <c r="B7" s="8"/>
      <c r="D7" s="87" t="s">
        <v>25</v>
      </c>
      <c r="E7" s="87"/>
      <c r="F7" s="87"/>
    </row>
    <row r="8" spans="1:6" s="9" customFormat="1" ht="16.5" customHeight="1" x14ac:dyDescent="0.2">
      <c r="B8" s="10"/>
      <c r="C8" s="11"/>
      <c r="D8" s="88" t="s">
        <v>26</v>
      </c>
      <c r="E8" s="88"/>
      <c r="F8" s="88"/>
    </row>
    <row r="9" spans="1:6" s="9" customFormat="1" ht="18.75" customHeight="1" x14ac:dyDescent="0.2">
      <c r="B9" s="12" t="s">
        <v>2</v>
      </c>
      <c r="C9" s="13"/>
      <c r="D9" s="14"/>
      <c r="E9" s="14"/>
      <c r="F9" s="14"/>
    </row>
    <row r="10" spans="1:6" s="15" customFormat="1" ht="15" customHeight="1" x14ac:dyDescent="0.2">
      <c r="B10" s="16" t="s">
        <v>27</v>
      </c>
      <c r="C10" s="17"/>
      <c r="D10" s="90" t="s">
        <v>30</v>
      </c>
      <c r="E10" s="90"/>
      <c r="F10" s="90"/>
    </row>
    <row r="11" spans="1:6" s="15" customFormat="1" ht="15" customHeight="1" x14ac:dyDescent="0.2">
      <c r="B11" s="16" t="s">
        <v>3</v>
      </c>
      <c r="C11" s="17"/>
      <c r="D11" s="90" t="s">
        <v>4</v>
      </c>
      <c r="E11" s="90"/>
      <c r="F11" s="90"/>
    </row>
    <row r="12" spans="1:6" s="15" customFormat="1" ht="15" customHeight="1" x14ac:dyDescent="0.2">
      <c r="B12" s="16" t="s">
        <v>28</v>
      </c>
      <c r="C12" s="17"/>
      <c r="D12" s="58" t="s">
        <v>14</v>
      </c>
      <c r="E12" s="58"/>
      <c r="F12" s="58"/>
    </row>
    <row r="13" spans="1:6" s="18" customFormat="1" ht="15" customHeight="1" x14ac:dyDescent="0.2">
      <c r="B13" s="16" t="s">
        <v>5</v>
      </c>
      <c r="C13" s="17"/>
      <c r="D13" s="90" t="s">
        <v>18</v>
      </c>
      <c r="E13" s="90"/>
      <c r="F13" s="90"/>
    </row>
    <row r="14" spans="1:6" s="18" customFormat="1" ht="15" customHeight="1" x14ac:dyDescent="0.2">
      <c r="B14" s="21" t="s">
        <v>6</v>
      </c>
      <c r="C14" s="19"/>
      <c r="D14" s="89" t="s">
        <v>50</v>
      </c>
      <c r="E14" s="90"/>
      <c r="F14" s="90" t="s">
        <v>47</v>
      </c>
    </row>
    <row r="15" spans="1:6" s="15" customFormat="1" ht="15" customHeight="1" x14ac:dyDescent="0.2">
      <c r="B15" s="20" t="s">
        <v>7</v>
      </c>
      <c r="C15" s="19"/>
      <c r="D15" s="89" t="s">
        <v>48</v>
      </c>
      <c r="E15" s="90"/>
      <c r="F15" s="90" t="s">
        <v>49</v>
      </c>
    </row>
    <row r="16" spans="1:6" s="15" customFormat="1" ht="37.35" customHeight="1" x14ac:dyDescent="0.2">
      <c r="B16" s="61" t="s">
        <v>8</v>
      </c>
      <c r="C16" s="62"/>
      <c r="D16" s="91" t="s">
        <v>29</v>
      </c>
      <c r="E16" s="91"/>
      <c r="F16" s="91" t="s">
        <v>17</v>
      </c>
    </row>
    <row r="17" spans="2:6" ht="18.75" customHeight="1" x14ac:dyDescent="0.2">
      <c r="B17" s="12" t="s">
        <v>9</v>
      </c>
      <c r="C17" s="13"/>
      <c r="D17" s="22" t="s">
        <v>10</v>
      </c>
      <c r="E17" s="22"/>
      <c r="F17" s="22" t="s">
        <v>19</v>
      </c>
    </row>
    <row r="18" spans="2:6" ht="15" customHeight="1" x14ac:dyDescent="0.2">
      <c r="B18" s="16"/>
      <c r="C18" s="8"/>
      <c r="D18" s="46" t="s">
        <v>12</v>
      </c>
      <c r="E18" s="46"/>
      <c r="F18" s="46" t="s">
        <v>20</v>
      </c>
    </row>
    <row r="19" spans="2:6" ht="18.75" customHeight="1" thickBot="1" x14ac:dyDescent="0.25">
      <c r="B19" s="16"/>
      <c r="C19" s="8"/>
      <c r="D19" s="59" t="s">
        <v>11</v>
      </c>
      <c r="E19" s="59"/>
      <c r="F19" s="59" t="s">
        <v>21</v>
      </c>
    </row>
    <row r="20" spans="2:6" ht="22.5" customHeight="1" x14ac:dyDescent="0.2">
      <c r="B20" s="82"/>
      <c r="C20" s="82"/>
      <c r="D20" s="82"/>
      <c r="E20" s="82"/>
      <c r="F20" s="82"/>
    </row>
    <row r="21" spans="2:6" ht="12.75" customHeight="1" x14ac:dyDescent="0.2">
      <c r="B21" s="23"/>
      <c r="D21" s="9"/>
      <c r="E21" s="9"/>
      <c r="F21" s="9"/>
    </row>
    <row r="22" spans="2:6" ht="12.75" customHeight="1" x14ac:dyDescent="0.2">
      <c r="D22" s="9"/>
      <c r="E22" s="9"/>
      <c r="F22" s="9"/>
    </row>
    <row r="23" spans="2:6" ht="12.75" customHeight="1" x14ac:dyDescent="0.2">
      <c r="D23" s="24"/>
      <c r="E23" s="24"/>
      <c r="F23" s="24"/>
    </row>
    <row r="24" spans="2:6" ht="12.75" customHeight="1" x14ac:dyDescent="0.2">
      <c r="D24" s="9"/>
      <c r="E24" s="9"/>
      <c r="F24" s="9"/>
    </row>
  </sheetData>
  <mergeCells count="12">
    <mergeCell ref="B20:F20"/>
    <mergeCell ref="B1:F1"/>
    <mergeCell ref="B2:F2"/>
    <mergeCell ref="D5:F5"/>
    <mergeCell ref="D7:F7"/>
    <mergeCell ref="D8:F8"/>
    <mergeCell ref="D15:F15"/>
    <mergeCell ref="D16:F16"/>
    <mergeCell ref="D10:F10"/>
    <mergeCell ref="D11:F11"/>
    <mergeCell ref="D13:F13"/>
    <mergeCell ref="D14:F14"/>
  </mergeCells>
  <hyperlinks>
    <hyperlink ref="F18" r:id="rId1"/>
    <hyperlink ref="D18" r:id="rId2"/>
  </hyperlinks>
  <pageMargins left="0" right="0.59055118110236227" top="0" bottom="0.39370078740157483" header="0" footer="0.39370078740157483"/>
  <pageSetup paperSize="9" orientation="portrait" verticalDpi="4294967292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1.42578125" style="2" customWidth="1"/>
    <col min="3" max="3" width="1.42578125" style="2" customWidth="1"/>
    <col min="4" max="6" width="20" style="2" customWidth="1"/>
    <col min="7" max="7" width="12.85546875" style="34" customWidth="1"/>
    <col min="8" max="16384" width="10.85546875" style="2"/>
  </cols>
  <sheetData>
    <row r="1" spans="1:7" ht="33" customHeight="1" x14ac:dyDescent="0.2">
      <c r="B1" s="94" t="s">
        <v>0</v>
      </c>
      <c r="C1" s="94"/>
      <c r="D1" s="94"/>
      <c r="E1" s="94"/>
    </row>
    <row r="2" spans="1:7" ht="16.5" customHeight="1" x14ac:dyDescent="0.25">
      <c r="B2" s="95" t="s">
        <v>1</v>
      </c>
      <c r="C2" s="95"/>
      <c r="D2" s="95"/>
      <c r="E2" s="95"/>
    </row>
    <row r="3" spans="1:7" ht="6.75" customHeight="1" x14ac:dyDescent="0.2"/>
    <row r="5" spans="1:7" s="35" customFormat="1" ht="17.100000000000001" customHeight="1" x14ac:dyDescent="0.3">
      <c r="B5" s="36" t="s">
        <v>39</v>
      </c>
      <c r="C5" s="96" t="s">
        <v>45</v>
      </c>
      <c r="D5" s="96"/>
      <c r="E5" s="96"/>
      <c r="F5" s="96"/>
      <c r="G5" s="37"/>
    </row>
    <row r="6" spans="1:7" s="38" customFormat="1" ht="2.25" customHeight="1" x14ac:dyDescent="0.2">
      <c r="A6" s="25"/>
      <c r="B6" s="7"/>
      <c r="C6" s="7"/>
      <c r="D6" s="7"/>
      <c r="E6" s="43"/>
      <c r="F6" s="79"/>
      <c r="G6" s="31"/>
    </row>
    <row r="7" spans="1:7" s="38" customFormat="1" ht="6.75" customHeight="1" x14ac:dyDescent="0.2">
      <c r="G7" s="31"/>
    </row>
    <row r="8" spans="1:7" s="33" customFormat="1" ht="17.100000000000001" customHeight="1" x14ac:dyDescent="0.2">
      <c r="A8" s="32"/>
      <c r="B8" s="54" t="s">
        <v>14</v>
      </c>
      <c r="C8" s="81"/>
      <c r="D8" s="32" t="s">
        <v>41</v>
      </c>
      <c r="E8" s="32" t="s">
        <v>44</v>
      </c>
      <c r="F8" s="32" t="s">
        <v>42</v>
      </c>
    </row>
    <row r="9" spans="1:7" s="33" customFormat="1" ht="17.100000000000001" customHeight="1" x14ac:dyDescent="0.2">
      <c r="A9" s="32"/>
      <c r="B9" s="44"/>
      <c r="C9" s="41"/>
      <c r="D9" s="80" t="s">
        <v>40</v>
      </c>
      <c r="E9" s="42" t="s">
        <v>43</v>
      </c>
      <c r="F9" s="42" t="s">
        <v>43</v>
      </c>
    </row>
    <row r="10" spans="1:7" s="38" customFormat="1" ht="6.75" customHeight="1" x14ac:dyDescent="0.2">
      <c r="B10" s="39"/>
      <c r="C10" s="25"/>
      <c r="D10" s="25"/>
      <c r="E10" s="27"/>
      <c r="F10" s="27"/>
      <c r="G10" s="30"/>
    </row>
    <row r="11" spans="1:7" s="29" customFormat="1" ht="16.5" customHeight="1" x14ac:dyDescent="0.2">
      <c r="B11" s="45">
        <v>2008</v>
      </c>
      <c r="C11" s="28"/>
      <c r="D11" s="28">
        <v>53</v>
      </c>
      <c r="E11" s="26">
        <v>294</v>
      </c>
      <c r="F11" s="26">
        <v>183</v>
      </c>
      <c r="G11" s="30"/>
    </row>
    <row r="12" spans="1:7" s="29" customFormat="1" ht="23.25" customHeight="1" x14ac:dyDescent="0.2">
      <c r="B12" s="45">
        <f>B11+1</f>
        <v>2009</v>
      </c>
      <c r="C12" s="28"/>
      <c r="D12" s="28">
        <v>55</v>
      </c>
      <c r="E12" s="26">
        <v>324</v>
      </c>
      <c r="F12" s="26">
        <v>151</v>
      </c>
      <c r="G12" s="30"/>
    </row>
    <row r="13" spans="1:7" s="29" customFormat="1" ht="16.5" customHeight="1" x14ac:dyDescent="0.2">
      <c r="B13" s="45">
        <f t="shared" ref="B13:B16" si="0">B12+1</f>
        <v>2010</v>
      </c>
      <c r="C13" s="28"/>
      <c r="D13" s="28">
        <v>67</v>
      </c>
      <c r="E13" s="26">
        <v>392</v>
      </c>
      <c r="F13" s="26">
        <v>148</v>
      </c>
      <c r="G13" s="30"/>
    </row>
    <row r="14" spans="1:7" s="29" customFormat="1" ht="16.5" customHeight="1" x14ac:dyDescent="0.2">
      <c r="B14" s="45">
        <f t="shared" si="0"/>
        <v>2011</v>
      </c>
      <c r="C14" s="28"/>
      <c r="D14" s="28">
        <v>76</v>
      </c>
      <c r="E14" s="26">
        <v>426</v>
      </c>
      <c r="F14" s="26">
        <v>198</v>
      </c>
      <c r="G14" s="30"/>
    </row>
    <row r="15" spans="1:7" s="29" customFormat="1" ht="16.5" customHeight="1" x14ac:dyDescent="0.2">
      <c r="B15" s="45">
        <f t="shared" si="0"/>
        <v>2012</v>
      </c>
      <c r="C15" s="28"/>
      <c r="D15" s="28">
        <v>84</v>
      </c>
      <c r="E15" s="26">
        <v>435</v>
      </c>
      <c r="F15" s="26">
        <v>240</v>
      </c>
      <c r="G15" s="30"/>
    </row>
    <row r="16" spans="1:7" s="29" customFormat="1" ht="16.5" customHeight="1" x14ac:dyDescent="0.2">
      <c r="B16" s="45">
        <f t="shared" si="0"/>
        <v>2013</v>
      </c>
      <c r="C16" s="28"/>
      <c r="D16" s="28">
        <v>94</v>
      </c>
      <c r="E16" s="26">
        <v>513</v>
      </c>
      <c r="F16" s="26">
        <v>242</v>
      </c>
      <c r="G16" s="30"/>
    </row>
    <row r="17" spans="2:7" s="29" customFormat="1" ht="23.25" customHeight="1" x14ac:dyDescent="0.2">
      <c r="B17" s="45">
        <f>B16+1</f>
        <v>2014</v>
      </c>
      <c r="C17" s="28"/>
      <c r="D17" s="28">
        <v>100</v>
      </c>
      <c r="E17" s="26">
        <v>495</v>
      </c>
      <c r="F17" s="26">
        <v>280</v>
      </c>
      <c r="G17" s="30"/>
    </row>
    <row r="18" spans="2:7" s="29" customFormat="1" ht="16.5" customHeight="1" x14ac:dyDescent="0.2">
      <c r="B18" s="45">
        <f t="shared" ref="B18:B20" si="1">B17+1</f>
        <v>2015</v>
      </c>
      <c r="C18" s="28"/>
      <c r="D18" s="28">
        <v>113</v>
      </c>
      <c r="E18" s="26">
        <v>706</v>
      </c>
      <c r="F18" s="26">
        <v>369</v>
      </c>
      <c r="G18" s="30"/>
    </row>
    <row r="19" spans="2:7" s="29" customFormat="1" ht="16.5" customHeight="1" x14ac:dyDescent="0.2">
      <c r="B19" s="45">
        <f t="shared" si="1"/>
        <v>2016</v>
      </c>
      <c r="C19" s="28"/>
      <c r="D19" s="28">
        <v>117</v>
      </c>
      <c r="E19" s="26">
        <v>749</v>
      </c>
      <c r="F19" s="26">
        <v>445</v>
      </c>
      <c r="G19" s="30"/>
    </row>
    <row r="20" spans="2:7" s="29" customFormat="1" ht="16.5" customHeight="1" x14ac:dyDescent="0.2">
      <c r="B20" s="45">
        <f t="shared" si="1"/>
        <v>2017</v>
      </c>
      <c r="C20" s="28"/>
      <c r="D20" s="28">
        <v>120</v>
      </c>
      <c r="E20" s="26">
        <v>956</v>
      </c>
      <c r="F20" s="26">
        <v>415</v>
      </c>
      <c r="G20" s="30"/>
    </row>
    <row r="21" spans="2:7" s="29" customFormat="1" ht="16.5" customHeight="1" x14ac:dyDescent="0.2">
      <c r="B21" s="45">
        <f t="shared" ref="B21:B25" si="2">B20+1</f>
        <v>2018</v>
      </c>
      <c r="C21" s="28"/>
      <c r="D21" s="28">
        <v>121</v>
      </c>
      <c r="E21" s="26">
        <v>963</v>
      </c>
      <c r="F21" s="26">
        <v>465</v>
      </c>
      <c r="G21" s="30"/>
    </row>
    <row r="22" spans="2:7" s="29" customFormat="1" ht="23.25" customHeight="1" x14ac:dyDescent="0.2">
      <c r="B22" s="45">
        <f t="shared" si="2"/>
        <v>2019</v>
      </c>
      <c r="C22" s="28"/>
      <c r="D22" s="28">
        <v>136</v>
      </c>
      <c r="E22" s="26">
        <v>1124</v>
      </c>
      <c r="F22" s="26">
        <v>501</v>
      </c>
      <c r="G22" s="30"/>
    </row>
    <row r="23" spans="2:7" s="77" customFormat="1" ht="16.5" customHeight="1" x14ac:dyDescent="0.2">
      <c r="B23" s="45">
        <f t="shared" si="2"/>
        <v>2020</v>
      </c>
      <c r="C23" s="28"/>
      <c r="D23" s="28">
        <v>34</v>
      </c>
      <c r="E23" s="76">
        <v>127</v>
      </c>
      <c r="F23" s="76">
        <v>20</v>
      </c>
      <c r="G23" s="78"/>
    </row>
    <row r="24" spans="2:7" s="77" customFormat="1" ht="16.5" customHeight="1" x14ac:dyDescent="0.2">
      <c r="B24" s="45">
        <f t="shared" si="2"/>
        <v>2021</v>
      </c>
      <c r="C24" s="28"/>
      <c r="D24" s="28">
        <v>87</v>
      </c>
      <c r="E24" s="76">
        <v>479</v>
      </c>
      <c r="F24" s="76">
        <v>181</v>
      </c>
      <c r="G24" s="78"/>
    </row>
    <row r="25" spans="2:7" s="29" customFormat="1" ht="22.5" customHeight="1" x14ac:dyDescent="0.2">
      <c r="B25" s="51">
        <f t="shared" si="2"/>
        <v>2022</v>
      </c>
      <c r="C25" s="52"/>
      <c r="D25" s="53">
        <v>125</v>
      </c>
      <c r="E25" s="53">
        <v>1047</v>
      </c>
      <c r="F25" s="53">
        <v>313</v>
      </c>
    </row>
    <row r="26" spans="2:7" s="48" customFormat="1" ht="6.75" customHeight="1" x14ac:dyDescent="0.2"/>
    <row r="27" spans="2:7" s="48" customFormat="1" ht="13.5" customHeight="1" x14ac:dyDescent="0.2">
      <c r="B27" s="92" t="s">
        <v>46</v>
      </c>
      <c r="C27" s="93"/>
      <c r="D27" s="93"/>
      <c r="E27" s="93"/>
      <c r="F27" s="93"/>
    </row>
    <row r="28" spans="2:7" s="49" customFormat="1" ht="6.75" customHeight="1" thickBot="1" x14ac:dyDescent="0.25">
      <c r="B28" s="50"/>
      <c r="C28" s="50"/>
      <c r="D28" s="50"/>
      <c r="E28" s="50"/>
      <c r="F28" s="50"/>
    </row>
    <row r="29" spans="2:7" ht="17.100000000000001" customHeight="1" x14ac:dyDescent="0.2">
      <c r="G29" s="2"/>
    </row>
  </sheetData>
  <mergeCells count="4">
    <mergeCell ref="B27:F27"/>
    <mergeCell ref="B1:E1"/>
    <mergeCell ref="B2:E2"/>
    <mergeCell ref="C5:F5"/>
  </mergeCells>
  <conditionalFormatting sqref="G10">
    <cfRule type="cellIs" dxfId="32" priority="134" stopIfTrue="1" operator="equal">
      <formula>"þ"</formula>
    </cfRule>
    <cfRule type="cellIs" dxfId="31" priority="135" stopIfTrue="1" operator="notEqual">
      <formula>"þ"</formula>
    </cfRule>
  </conditionalFormatting>
  <conditionalFormatting sqref="G20">
    <cfRule type="cellIs" dxfId="30" priority="124" stopIfTrue="1" operator="equal">
      <formula>"þ"</formula>
    </cfRule>
    <cfRule type="cellIs" dxfId="29" priority="125" stopIfTrue="1" operator="notEqual">
      <formula>"þ"</formula>
    </cfRule>
  </conditionalFormatting>
  <conditionalFormatting sqref="G19">
    <cfRule type="cellIs" dxfId="28" priority="32" stopIfTrue="1" operator="equal">
      <formula>"þ"</formula>
    </cfRule>
    <cfRule type="cellIs" dxfId="27" priority="33" stopIfTrue="1" operator="notEqual">
      <formula>"þ"</formula>
    </cfRule>
  </conditionalFormatting>
  <conditionalFormatting sqref="G18">
    <cfRule type="cellIs" dxfId="26" priority="30" stopIfTrue="1" operator="equal">
      <formula>"þ"</formula>
    </cfRule>
    <cfRule type="cellIs" dxfId="25" priority="31" stopIfTrue="1" operator="notEqual">
      <formula>"þ"</formula>
    </cfRule>
  </conditionalFormatting>
  <conditionalFormatting sqref="G23">
    <cfRule type="cellIs" dxfId="24" priority="26" stopIfTrue="1" operator="equal">
      <formula>"þ"</formula>
    </cfRule>
    <cfRule type="cellIs" dxfId="23" priority="27" stopIfTrue="1" operator="notEqual">
      <formula>"þ"</formula>
    </cfRule>
  </conditionalFormatting>
  <conditionalFormatting sqref="G21">
    <cfRule type="cellIs" dxfId="22" priority="24" stopIfTrue="1" operator="equal">
      <formula>"þ"</formula>
    </cfRule>
    <cfRule type="cellIs" dxfId="21" priority="25" stopIfTrue="1" operator="notEqual">
      <formula>"þ"</formula>
    </cfRule>
  </conditionalFormatting>
  <conditionalFormatting sqref="E23:F23">
    <cfRule type="expression" dxfId="20" priority="23">
      <formula>ISBLANK(E23)</formula>
    </cfRule>
  </conditionalFormatting>
  <conditionalFormatting sqref="G22">
    <cfRule type="cellIs" dxfId="19" priority="18" stopIfTrue="1" operator="equal">
      <formula>"þ"</formula>
    </cfRule>
    <cfRule type="cellIs" dxfId="18" priority="19" stopIfTrue="1" operator="notEqual">
      <formula>"þ"</formula>
    </cfRule>
  </conditionalFormatting>
  <conditionalFormatting sqref="G11 G13:G16">
    <cfRule type="cellIs" dxfId="17" priority="13" stopIfTrue="1" operator="equal">
      <formula>"þ"</formula>
    </cfRule>
    <cfRule type="cellIs" dxfId="16" priority="14" stopIfTrue="1" operator="notEqual">
      <formula>"þ"</formula>
    </cfRule>
  </conditionalFormatting>
  <conditionalFormatting sqref="G12">
    <cfRule type="cellIs" dxfId="15" priority="11" stopIfTrue="1" operator="equal">
      <formula>"þ"</formula>
    </cfRule>
    <cfRule type="cellIs" dxfId="14" priority="12" stopIfTrue="1" operator="notEqual">
      <formula>"þ"</formula>
    </cfRule>
  </conditionalFormatting>
  <conditionalFormatting sqref="G17">
    <cfRule type="cellIs" dxfId="13" priority="9" stopIfTrue="1" operator="equal">
      <formula>"þ"</formula>
    </cfRule>
    <cfRule type="cellIs" dxfId="12" priority="10" stopIfTrue="1" operator="notEqual">
      <formula>"þ"</formula>
    </cfRule>
  </conditionalFormatting>
  <conditionalFormatting sqref="G25">
    <cfRule type="cellIs" dxfId="11" priority="6" stopIfTrue="1" operator="equal">
      <formula>"þ"</formula>
    </cfRule>
    <cfRule type="cellIs" dxfId="10" priority="7" stopIfTrue="1" operator="notEqual">
      <formula>"þ"</formula>
    </cfRule>
  </conditionalFormatting>
  <conditionalFormatting sqref="E25:F25">
    <cfRule type="expression" dxfId="9" priority="5">
      <formula>ISBLANK(E25)</formula>
    </cfRule>
  </conditionalFormatting>
  <conditionalFormatting sqref="D25">
    <cfRule type="expression" dxfId="8" priority="4">
      <formula>ISBLANK(D25)</formula>
    </cfRule>
  </conditionalFormatting>
  <conditionalFormatting sqref="G24">
    <cfRule type="cellIs" dxfId="7" priority="2" stopIfTrue="1" operator="equal">
      <formula>"þ"</formula>
    </cfRule>
    <cfRule type="cellIs" dxfId="6" priority="3" stopIfTrue="1" operator="notEqual">
      <formula>"þ"</formula>
    </cfRule>
  </conditionalFormatting>
  <conditionalFormatting sqref="E24:F24">
    <cfRule type="expression" dxfId="5" priority="1">
      <formula>ISBLANK(E24)</formula>
    </cfRule>
  </conditionalFormatting>
  <dataValidations count="1">
    <dataValidation operator="lessThan" showInputMessage="1" showErrorMessage="1" error="Bitte nicht ändern!_x000a__x000a_                   Danke_x000a_           Irma Rodiqi" sqref="C27:F28 C1:F4 G1:XFD25 A1:B25 A27:B1048576 C30:F1048576 G27:XFD1048576 C6:F25"/>
  </dataValidations>
  <pageMargins left="0" right="0.59055118110236227" top="0" bottom="0.59055118110236227" header="0" footer="0.39370078740157483"/>
  <pageSetup paperSize="9" scale="90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zoomScaleNormal="100" workbookViewId="0">
      <pane ySplit="9" topLeftCell="A10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1.42578125" style="2" customWidth="1"/>
    <col min="3" max="3" width="1.42578125" style="2" customWidth="1"/>
    <col min="4" max="6" width="22.85546875" style="2" customWidth="1"/>
    <col min="7" max="16384" width="10.85546875" style="2"/>
  </cols>
  <sheetData>
    <row r="1" spans="1:6" ht="33" customHeight="1" x14ac:dyDescent="0.2">
      <c r="B1" s="94" t="s">
        <v>0</v>
      </c>
      <c r="C1" s="94"/>
      <c r="D1" s="94"/>
    </row>
    <row r="2" spans="1:6" ht="16.5" customHeight="1" x14ac:dyDescent="0.25">
      <c r="B2" s="95" t="s">
        <v>1</v>
      </c>
      <c r="C2" s="95"/>
      <c r="D2" s="95"/>
    </row>
    <row r="3" spans="1:6" ht="6.75" customHeight="1" x14ac:dyDescent="0.2"/>
    <row r="5" spans="1:6" s="35" customFormat="1" ht="17.100000000000001" customHeight="1" x14ac:dyDescent="0.3">
      <c r="B5" s="36" t="s">
        <v>39</v>
      </c>
      <c r="C5" s="96" t="s">
        <v>24</v>
      </c>
      <c r="D5" s="96"/>
      <c r="E5" s="96"/>
      <c r="F5" s="96"/>
    </row>
    <row r="6" spans="1:6" s="38" customFormat="1" ht="2.25" customHeight="1" x14ac:dyDescent="0.2">
      <c r="A6" s="25"/>
      <c r="B6" s="7"/>
      <c r="C6" s="7"/>
      <c r="D6" s="47"/>
      <c r="E6" s="98"/>
      <c r="F6" s="98"/>
    </row>
    <row r="7" spans="1:6" s="38" customFormat="1" ht="6.75" customHeight="1" x14ac:dyDescent="0.2"/>
    <row r="8" spans="1:6" s="33" customFormat="1" ht="17.100000000000001" customHeight="1" x14ac:dyDescent="0.2">
      <c r="A8" s="32"/>
      <c r="B8" s="54" t="s">
        <v>14</v>
      </c>
      <c r="D8" s="97" t="s">
        <v>23</v>
      </c>
      <c r="E8" s="97"/>
      <c r="F8" s="97"/>
    </row>
    <row r="9" spans="1:6" s="33" customFormat="1" ht="17.100000000000001" customHeight="1" x14ac:dyDescent="0.2">
      <c r="A9" s="32"/>
      <c r="B9" s="41"/>
      <c r="C9" s="41"/>
      <c r="D9" s="42" t="s">
        <v>15</v>
      </c>
      <c r="E9" s="42" t="s">
        <v>16</v>
      </c>
      <c r="F9" s="42" t="s">
        <v>13</v>
      </c>
    </row>
    <row r="10" spans="1:6" s="38" customFormat="1" ht="6.75" customHeight="1" x14ac:dyDescent="0.2">
      <c r="B10" s="55"/>
      <c r="C10" s="56"/>
      <c r="D10" s="57"/>
      <c r="E10" s="57"/>
      <c r="F10" s="57"/>
    </row>
    <row r="11" spans="1:6" s="29" customFormat="1" ht="16.5" customHeight="1" x14ac:dyDescent="0.2">
      <c r="B11" s="45">
        <v>1975</v>
      </c>
      <c r="C11" s="28"/>
      <c r="D11" s="26">
        <v>10272</v>
      </c>
      <c r="E11" s="26">
        <v>11250</v>
      </c>
      <c r="F11" s="26">
        <f t="shared" ref="F11:F43" si="0">SUM(D11,E11)</f>
        <v>21522</v>
      </c>
    </row>
    <row r="12" spans="1:6" s="29" customFormat="1" ht="16.5" customHeight="1" x14ac:dyDescent="0.2">
      <c r="B12" s="45">
        <f>B11+1</f>
        <v>1976</v>
      </c>
      <c r="C12" s="28"/>
      <c r="D12" s="26">
        <v>11755</v>
      </c>
      <c r="E12" s="26">
        <v>12873</v>
      </c>
      <c r="F12" s="26">
        <f t="shared" si="0"/>
        <v>24628</v>
      </c>
    </row>
    <row r="13" spans="1:6" s="29" customFormat="1" ht="16.5" customHeight="1" x14ac:dyDescent="0.2">
      <c r="B13" s="45">
        <f t="shared" ref="B13:B43" si="1">B12+1</f>
        <v>1977</v>
      </c>
      <c r="C13" s="28"/>
      <c r="D13" s="26">
        <v>13267</v>
      </c>
      <c r="E13" s="26">
        <v>13972</v>
      </c>
      <c r="F13" s="26">
        <f t="shared" si="0"/>
        <v>27239</v>
      </c>
    </row>
    <row r="14" spans="1:6" s="29" customFormat="1" ht="16.5" customHeight="1" x14ac:dyDescent="0.2">
      <c r="B14" s="45">
        <f t="shared" si="1"/>
        <v>1978</v>
      </c>
      <c r="C14" s="28"/>
      <c r="D14" s="26">
        <v>12978</v>
      </c>
      <c r="E14" s="26">
        <v>13197</v>
      </c>
      <c r="F14" s="26">
        <f t="shared" si="0"/>
        <v>26175</v>
      </c>
    </row>
    <row r="15" spans="1:6" s="29" customFormat="1" ht="22.5" customHeight="1" x14ac:dyDescent="0.2">
      <c r="B15" s="45">
        <f t="shared" si="1"/>
        <v>1979</v>
      </c>
      <c r="C15" s="28"/>
      <c r="D15" s="26">
        <v>16753</v>
      </c>
      <c r="E15" s="26">
        <v>18059</v>
      </c>
      <c r="F15" s="26">
        <f t="shared" si="0"/>
        <v>34812</v>
      </c>
    </row>
    <row r="16" spans="1:6" s="29" customFormat="1" ht="16.5" customHeight="1" x14ac:dyDescent="0.2">
      <c r="B16" s="45">
        <f t="shared" si="1"/>
        <v>1980</v>
      </c>
      <c r="C16" s="28"/>
      <c r="D16" s="26">
        <v>16381</v>
      </c>
      <c r="E16" s="26">
        <v>18171</v>
      </c>
      <c r="F16" s="26">
        <f t="shared" si="0"/>
        <v>34552</v>
      </c>
    </row>
    <row r="17" spans="2:6" s="29" customFormat="1" ht="16.5" customHeight="1" x14ac:dyDescent="0.2">
      <c r="B17" s="45">
        <f t="shared" si="1"/>
        <v>1981</v>
      </c>
      <c r="C17" s="28"/>
      <c r="D17" s="26">
        <v>16605</v>
      </c>
      <c r="E17" s="26">
        <v>19125</v>
      </c>
      <c r="F17" s="26">
        <f t="shared" si="0"/>
        <v>35730</v>
      </c>
    </row>
    <row r="18" spans="2:6" s="29" customFormat="1" ht="16.5" customHeight="1" x14ac:dyDescent="0.2">
      <c r="B18" s="45">
        <f t="shared" si="1"/>
        <v>1982</v>
      </c>
      <c r="C18" s="28"/>
      <c r="D18" s="26">
        <v>19355</v>
      </c>
      <c r="E18" s="26">
        <v>20415</v>
      </c>
      <c r="F18" s="26">
        <f t="shared" si="0"/>
        <v>39770</v>
      </c>
    </row>
    <row r="19" spans="2:6" s="29" customFormat="1" ht="16.5" customHeight="1" x14ac:dyDescent="0.2">
      <c r="B19" s="45">
        <f t="shared" si="1"/>
        <v>1983</v>
      </c>
      <c r="C19" s="28"/>
      <c r="D19" s="26">
        <v>19415</v>
      </c>
      <c r="E19" s="26">
        <v>21606</v>
      </c>
      <c r="F19" s="26">
        <f t="shared" si="0"/>
        <v>41021</v>
      </c>
    </row>
    <row r="20" spans="2:6" s="29" customFormat="1" ht="22.5" customHeight="1" x14ac:dyDescent="0.2">
      <c r="B20" s="45">
        <f t="shared" si="1"/>
        <v>1984</v>
      </c>
      <c r="C20" s="28"/>
      <c r="D20" s="26">
        <v>20862</v>
      </c>
      <c r="E20" s="26">
        <v>22027</v>
      </c>
      <c r="F20" s="26">
        <f t="shared" si="0"/>
        <v>42889</v>
      </c>
    </row>
    <row r="21" spans="2:6" s="29" customFormat="1" ht="16.5" customHeight="1" x14ac:dyDescent="0.2">
      <c r="B21" s="45">
        <f t="shared" si="1"/>
        <v>1985</v>
      </c>
      <c r="C21" s="28"/>
      <c r="D21" s="26">
        <v>19699</v>
      </c>
      <c r="E21" s="26">
        <v>21244</v>
      </c>
      <c r="F21" s="26">
        <f t="shared" si="0"/>
        <v>40943</v>
      </c>
    </row>
    <row r="22" spans="2:6" s="29" customFormat="1" ht="16.5" customHeight="1" x14ac:dyDescent="0.2">
      <c r="B22" s="45">
        <f t="shared" si="1"/>
        <v>1986</v>
      </c>
      <c r="C22" s="28"/>
      <c r="D22" s="26">
        <v>19292</v>
      </c>
      <c r="E22" s="26">
        <v>19060</v>
      </c>
      <c r="F22" s="26">
        <f t="shared" si="0"/>
        <v>38352</v>
      </c>
    </row>
    <row r="23" spans="2:6" s="29" customFormat="1" ht="16.5" customHeight="1" x14ac:dyDescent="0.2">
      <c r="B23" s="45">
        <f t="shared" si="1"/>
        <v>1987</v>
      </c>
      <c r="C23" s="28"/>
      <c r="D23" s="26">
        <v>15142</v>
      </c>
      <c r="E23" s="26">
        <v>16115</v>
      </c>
      <c r="F23" s="26">
        <f t="shared" si="0"/>
        <v>31257</v>
      </c>
    </row>
    <row r="24" spans="2:6" s="29" customFormat="1" ht="16.5" customHeight="1" x14ac:dyDescent="0.2">
      <c r="B24" s="45">
        <f t="shared" si="1"/>
        <v>1988</v>
      </c>
      <c r="C24" s="28"/>
      <c r="D24" s="26">
        <v>15283</v>
      </c>
      <c r="E24" s="26">
        <v>16026</v>
      </c>
      <c r="F24" s="26">
        <f t="shared" si="0"/>
        <v>31309</v>
      </c>
    </row>
    <row r="25" spans="2:6" s="29" customFormat="1" ht="22.5" customHeight="1" x14ac:dyDescent="0.2">
      <c r="B25" s="45">
        <f t="shared" si="1"/>
        <v>1989</v>
      </c>
      <c r="C25" s="28"/>
      <c r="D25" s="26">
        <v>16578</v>
      </c>
      <c r="E25" s="26">
        <v>16333</v>
      </c>
      <c r="F25" s="26">
        <f t="shared" si="0"/>
        <v>32911</v>
      </c>
    </row>
    <row r="26" spans="2:6" s="29" customFormat="1" ht="16.5" customHeight="1" x14ac:dyDescent="0.2">
      <c r="B26" s="45">
        <f t="shared" si="1"/>
        <v>1990</v>
      </c>
      <c r="C26" s="28"/>
      <c r="D26" s="26">
        <v>15086</v>
      </c>
      <c r="E26" s="26">
        <v>14312</v>
      </c>
      <c r="F26" s="26">
        <f t="shared" si="0"/>
        <v>29398</v>
      </c>
    </row>
    <row r="27" spans="2:6" s="29" customFormat="1" ht="16.5" customHeight="1" x14ac:dyDescent="0.2">
      <c r="B27" s="45">
        <f t="shared" si="1"/>
        <v>1991</v>
      </c>
      <c r="C27" s="28"/>
      <c r="D27" s="26">
        <v>14672</v>
      </c>
      <c r="E27" s="26">
        <v>15014</v>
      </c>
      <c r="F27" s="26">
        <f t="shared" si="0"/>
        <v>29686</v>
      </c>
    </row>
    <row r="28" spans="2:6" s="29" customFormat="1" ht="16.5" customHeight="1" x14ac:dyDescent="0.2">
      <c r="B28" s="45">
        <f t="shared" si="1"/>
        <v>1992</v>
      </c>
      <c r="C28" s="28"/>
      <c r="D28" s="26">
        <v>14414</v>
      </c>
      <c r="E28" s="26">
        <v>14499</v>
      </c>
      <c r="F28" s="26">
        <f t="shared" si="0"/>
        <v>28913</v>
      </c>
    </row>
    <row r="29" spans="2:6" s="29" customFormat="1" ht="16.5" customHeight="1" x14ac:dyDescent="0.2">
      <c r="B29" s="45">
        <f t="shared" si="1"/>
        <v>1993</v>
      </c>
      <c r="C29" s="28"/>
      <c r="D29" s="26">
        <v>13574</v>
      </c>
      <c r="E29" s="26">
        <v>14734</v>
      </c>
      <c r="F29" s="26">
        <f t="shared" si="0"/>
        <v>28308</v>
      </c>
    </row>
    <row r="30" spans="2:6" s="29" customFormat="1" ht="22.5" customHeight="1" x14ac:dyDescent="0.2">
      <c r="B30" s="45">
        <f t="shared" si="1"/>
        <v>1994</v>
      </c>
      <c r="C30" s="28"/>
      <c r="D30" s="26">
        <v>12587</v>
      </c>
      <c r="E30" s="26">
        <v>13532</v>
      </c>
      <c r="F30" s="26">
        <f t="shared" si="0"/>
        <v>26119</v>
      </c>
    </row>
    <row r="31" spans="2:6" s="29" customFormat="1" ht="16.5" customHeight="1" x14ac:dyDescent="0.2">
      <c r="B31" s="45">
        <f t="shared" si="1"/>
        <v>1995</v>
      </c>
      <c r="C31" s="28"/>
      <c r="D31" s="26">
        <v>10660</v>
      </c>
      <c r="E31" s="26">
        <v>12143</v>
      </c>
      <c r="F31" s="26">
        <f t="shared" si="0"/>
        <v>22803</v>
      </c>
    </row>
    <row r="32" spans="2:6" s="29" customFormat="1" ht="16.5" customHeight="1" x14ac:dyDescent="0.2">
      <c r="B32" s="45">
        <f t="shared" si="1"/>
        <v>1996</v>
      </c>
      <c r="C32" s="28"/>
      <c r="D32" s="26">
        <v>11040</v>
      </c>
      <c r="E32" s="26">
        <v>11648</v>
      </c>
      <c r="F32" s="26">
        <f t="shared" si="0"/>
        <v>22688</v>
      </c>
    </row>
    <row r="33" spans="2:6" s="29" customFormat="1" ht="16.5" customHeight="1" x14ac:dyDescent="0.2">
      <c r="B33" s="45">
        <f t="shared" si="1"/>
        <v>1997</v>
      </c>
      <c r="C33" s="28"/>
      <c r="D33" s="26">
        <v>10757</v>
      </c>
      <c r="E33" s="26">
        <v>11864</v>
      </c>
      <c r="F33" s="26">
        <f t="shared" si="0"/>
        <v>22621</v>
      </c>
    </row>
    <row r="34" spans="2:6" s="29" customFormat="1" ht="16.5" customHeight="1" x14ac:dyDescent="0.2">
      <c r="B34" s="45">
        <f t="shared" si="1"/>
        <v>1998</v>
      </c>
      <c r="C34" s="28"/>
      <c r="D34" s="26">
        <v>11729</v>
      </c>
      <c r="E34" s="26">
        <v>12317</v>
      </c>
      <c r="F34" s="26">
        <f t="shared" si="0"/>
        <v>24046</v>
      </c>
    </row>
    <row r="35" spans="2:6" s="29" customFormat="1" ht="22.5" customHeight="1" x14ac:dyDescent="0.2">
      <c r="B35" s="45">
        <f t="shared" si="1"/>
        <v>1999</v>
      </c>
      <c r="C35" s="28"/>
      <c r="D35" s="26">
        <v>11256</v>
      </c>
      <c r="E35" s="26">
        <v>11582</v>
      </c>
      <c r="F35" s="26">
        <f t="shared" si="0"/>
        <v>22838</v>
      </c>
    </row>
    <row r="36" spans="2:6" s="29" customFormat="1" ht="16.5" customHeight="1" x14ac:dyDescent="0.2">
      <c r="B36" s="45">
        <f t="shared" si="1"/>
        <v>2000</v>
      </c>
      <c r="C36" s="28"/>
      <c r="D36" s="26">
        <v>12767</v>
      </c>
      <c r="E36" s="26">
        <v>13029</v>
      </c>
      <c r="F36" s="26">
        <f t="shared" si="0"/>
        <v>25796</v>
      </c>
    </row>
    <row r="37" spans="2:6" s="29" customFormat="1" ht="16.5" customHeight="1" x14ac:dyDescent="0.2">
      <c r="B37" s="45">
        <f t="shared" si="1"/>
        <v>2001</v>
      </c>
      <c r="C37" s="28"/>
      <c r="D37" s="26">
        <v>14971</v>
      </c>
      <c r="E37" s="26">
        <v>16359</v>
      </c>
      <c r="F37" s="26">
        <f t="shared" si="0"/>
        <v>31330</v>
      </c>
    </row>
    <row r="38" spans="2:6" s="29" customFormat="1" ht="16.5" customHeight="1" x14ac:dyDescent="0.2">
      <c r="B38" s="45">
        <f>B37+1</f>
        <v>2002</v>
      </c>
      <c r="C38" s="28"/>
      <c r="D38" s="26">
        <v>17068</v>
      </c>
      <c r="E38" s="26">
        <v>18298</v>
      </c>
      <c r="F38" s="26">
        <f t="shared" si="0"/>
        <v>35366</v>
      </c>
    </row>
    <row r="39" spans="2:6" s="29" customFormat="1" ht="16.5" customHeight="1" x14ac:dyDescent="0.2">
      <c r="B39" s="45">
        <f t="shared" si="1"/>
        <v>2003</v>
      </c>
      <c r="C39" s="28"/>
      <c r="D39" s="26">
        <v>18417</v>
      </c>
      <c r="E39" s="26">
        <v>17944</v>
      </c>
      <c r="F39" s="26">
        <f t="shared" si="0"/>
        <v>36361</v>
      </c>
    </row>
    <row r="40" spans="2:6" s="29" customFormat="1" ht="22.5" customHeight="1" x14ac:dyDescent="0.2">
      <c r="B40" s="45">
        <f t="shared" si="1"/>
        <v>2004</v>
      </c>
      <c r="C40" s="28"/>
      <c r="D40" s="26">
        <v>19069</v>
      </c>
      <c r="E40" s="26">
        <v>19147</v>
      </c>
      <c r="F40" s="26">
        <f t="shared" si="0"/>
        <v>38216</v>
      </c>
    </row>
    <row r="41" spans="2:6" s="29" customFormat="1" ht="16.5" customHeight="1" x14ac:dyDescent="0.2">
      <c r="B41" s="45">
        <f t="shared" si="1"/>
        <v>2005</v>
      </c>
      <c r="C41" s="28"/>
      <c r="D41" s="26">
        <v>21754</v>
      </c>
      <c r="E41" s="26">
        <v>22326</v>
      </c>
      <c r="F41" s="26">
        <f t="shared" si="0"/>
        <v>44080</v>
      </c>
    </row>
    <row r="42" spans="2:6" s="29" customFormat="1" ht="16.5" customHeight="1" x14ac:dyDescent="0.2">
      <c r="B42" s="45">
        <f t="shared" si="1"/>
        <v>2006</v>
      </c>
      <c r="C42" s="28"/>
      <c r="D42" s="26">
        <v>30135</v>
      </c>
      <c r="E42" s="26">
        <v>30766</v>
      </c>
      <c r="F42" s="26">
        <f t="shared" si="0"/>
        <v>60901</v>
      </c>
    </row>
    <row r="43" spans="2:6" s="29" customFormat="1" ht="22.5" customHeight="1" x14ac:dyDescent="0.2">
      <c r="B43" s="51">
        <f t="shared" si="1"/>
        <v>2007</v>
      </c>
      <c r="C43" s="52"/>
      <c r="D43" s="53">
        <v>30149</v>
      </c>
      <c r="E43" s="53">
        <v>28729</v>
      </c>
      <c r="F43" s="53">
        <f t="shared" si="0"/>
        <v>58878</v>
      </c>
    </row>
    <row r="44" spans="2:6" s="48" customFormat="1" ht="6.75" customHeight="1" x14ac:dyDescent="0.2"/>
    <row r="45" spans="2:6" s="48" customFormat="1" ht="13.5" customHeight="1" x14ac:dyDescent="0.2">
      <c r="B45" s="92" t="s">
        <v>22</v>
      </c>
      <c r="C45" s="93"/>
      <c r="D45" s="93"/>
      <c r="E45" s="93"/>
      <c r="F45" s="93"/>
    </row>
    <row r="46" spans="2:6" s="49" customFormat="1" ht="6.75" customHeight="1" thickBot="1" x14ac:dyDescent="0.25">
      <c r="B46" s="50"/>
      <c r="C46" s="50"/>
      <c r="D46" s="50"/>
      <c r="E46" s="50"/>
      <c r="F46" s="50"/>
    </row>
    <row r="49" spans="2:6" ht="17.100000000000001" customHeight="1" x14ac:dyDescent="0.2">
      <c r="B49" s="40"/>
      <c r="C49" s="40"/>
      <c r="D49" s="40"/>
      <c r="E49" s="40"/>
      <c r="F49" s="40"/>
    </row>
  </sheetData>
  <mergeCells count="6">
    <mergeCell ref="B45:F45"/>
    <mergeCell ref="D8:F8"/>
    <mergeCell ref="B1:D1"/>
    <mergeCell ref="B2:D2"/>
    <mergeCell ref="C5:F5"/>
    <mergeCell ref="E6:F6"/>
  </mergeCells>
  <dataValidations count="1">
    <dataValidation operator="lessThan" showInputMessage="1" showErrorMessage="1" error="Bitte nicht ändern!_x000a__x000a_                   Danke_x000a_           Irma Rodiqi" sqref="C48:F48 C46:F46 C50:F1048576 C1:F4 A1:B7 C6:F7 B8 B10 A8:A10 C8:E10 F9:F10 G48:XFD1048576 A48:B1048576 G1:XFD46 A11:B46 C11:F44"/>
  </dataValidations>
  <pageMargins left="0" right="0.59055118110236227" top="0" bottom="0.59055118110236227" header="0" footer="0.39370078740157483"/>
  <pageSetup paperSize="9" scale="90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zoomScaleNormal="100" workbookViewId="0">
      <pane ySplit="9" topLeftCell="A10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1.42578125" style="2" customWidth="1"/>
    <col min="3" max="3" width="1.42578125" style="2" customWidth="1"/>
    <col min="4" max="7" width="20" style="2" customWidth="1"/>
    <col min="8" max="16384" width="10.85546875" style="2"/>
  </cols>
  <sheetData>
    <row r="1" spans="1:7" ht="33" customHeight="1" x14ac:dyDescent="0.2">
      <c r="B1" s="94" t="s">
        <v>0</v>
      </c>
      <c r="C1" s="94"/>
      <c r="D1" s="94"/>
      <c r="E1" s="94"/>
    </row>
    <row r="2" spans="1:7" ht="16.5" customHeight="1" x14ac:dyDescent="0.25">
      <c r="B2" s="95" t="s">
        <v>1</v>
      </c>
      <c r="C2" s="95"/>
      <c r="D2" s="95"/>
    </row>
    <row r="3" spans="1:7" ht="6.75" customHeight="1" x14ac:dyDescent="0.2"/>
    <row r="5" spans="1:7" s="35" customFormat="1" ht="17.100000000000001" customHeight="1" x14ac:dyDescent="0.3">
      <c r="B5" s="36" t="s">
        <v>39</v>
      </c>
      <c r="C5" s="96" t="s">
        <v>37</v>
      </c>
      <c r="D5" s="96"/>
      <c r="E5" s="96"/>
      <c r="F5" s="96"/>
      <c r="G5" s="96"/>
    </row>
    <row r="6" spans="1:7" s="38" customFormat="1" ht="2.25" customHeight="1" x14ac:dyDescent="0.2">
      <c r="A6" s="25"/>
      <c r="B6" s="7"/>
      <c r="C6" s="7"/>
      <c r="D6" s="63"/>
      <c r="E6" s="98"/>
      <c r="F6" s="98"/>
      <c r="G6" s="98"/>
    </row>
    <row r="7" spans="1:7" s="38" customFormat="1" ht="6.75" customHeight="1" x14ac:dyDescent="0.2"/>
    <row r="8" spans="1:7" s="69" customFormat="1" ht="16.5" customHeight="1" x14ac:dyDescent="0.2">
      <c r="A8" s="73"/>
      <c r="B8" s="75" t="s">
        <v>14</v>
      </c>
      <c r="C8" s="74"/>
      <c r="D8" s="101" t="s">
        <v>36</v>
      </c>
      <c r="E8" s="101"/>
      <c r="F8" s="101"/>
      <c r="G8" s="101"/>
    </row>
    <row r="9" spans="1:7" s="69" customFormat="1" ht="30.75" customHeight="1" x14ac:dyDescent="0.2">
      <c r="A9" s="73"/>
      <c r="B9" s="72"/>
      <c r="C9" s="71"/>
      <c r="D9" s="70" t="s">
        <v>35</v>
      </c>
      <c r="E9" s="70" t="s">
        <v>34</v>
      </c>
      <c r="F9" s="70" t="s">
        <v>33</v>
      </c>
      <c r="G9" s="70" t="s">
        <v>13</v>
      </c>
    </row>
    <row r="10" spans="1:7" s="38" customFormat="1" ht="6.75" customHeight="1" x14ac:dyDescent="0.2">
      <c r="B10" s="39"/>
      <c r="C10" s="25"/>
      <c r="D10" s="27"/>
      <c r="E10" s="27"/>
      <c r="F10" s="27"/>
      <c r="G10" s="27"/>
    </row>
    <row r="11" spans="1:7" s="29" customFormat="1" ht="16.5" customHeight="1" x14ac:dyDescent="0.2">
      <c r="B11" s="45">
        <v>2006</v>
      </c>
      <c r="C11" s="28"/>
      <c r="D11" s="26">
        <v>71968</v>
      </c>
      <c r="E11" s="26">
        <v>14106</v>
      </c>
      <c r="F11" s="26">
        <v>23242</v>
      </c>
      <c r="G11" s="26">
        <f t="shared" ref="G11:G23" si="0">SUM(D11:F11)</f>
        <v>109316</v>
      </c>
    </row>
    <row r="12" spans="1:7" s="29" customFormat="1" ht="16.5" customHeight="1" x14ac:dyDescent="0.2">
      <c r="B12" s="45">
        <f t="shared" ref="B12:B24" si="1">B11+1</f>
        <v>2007</v>
      </c>
      <c r="C12" s="28"/>
      <c r="D12" s="26">
        <v>47591</v>
      </c>
      <c r="E12" s="26">
        <v>14634</v>
      </c>
      <c r="F12" s="26">
        <v>30708</v>
      </c>
      <c r="G12" s="26">
        <f t="shared" si="0"/>
        <v>92933</v>
      </c>
    </row>
    <row r="13" spans="1:7" s="29" customFormat="1" ht="16.5" customHeight="1" x14ac:dyDescent="0.2">
      <c r="B13" s="45">
        <f t="shared" si="1"/>
        <v>2008</v>
      </c>
      <c r="C13" s="28"/>
      <c r="D13" s="26">
        <v>58031</v>
      </c>
      <c r="E13" s="26">
        <v>13754</v>
      </c>
      <c r="F13" s="26">
        <v>28313</v>
      </c>
      <c r="G13" s="26">
        <f t="shared" si="0"/>
        <v>100098</v>
      </c>
    </row>
    <row r="14" spans="1:7" s="29" customFormat="1" ht="16.5" customHeight="1" x14ac:dyDescent="0.2">
      <c r="B14" s="45">
        <f t="shared" si="1"/>
        <v>2009</v>
      </c>
      <c r="C14" s="28"/>
      <c r="D14" s="26">
        <v>63926</v>
      </c>
      <c r="E14" s="26">
        <v>12777</v>
      </c>
      <c r="F14" s="26">
        <v>17898</v>
      </c>
      <c r="G14" s="26">
        <f t="shared" si="0"/>
        <v>94601</v>
      </c>
    </row>
    <row r="15" spans="1:7" s="29" customFormat="1" ht="22.5" customHeight="1" x14ac:dyDescent="0.2">
      <c r="B15" s="45">
        <f t="shared" si="1"/>
        <v>2010</v>
      </c>
      <c r="C15" s="28"/>
      <c r="D15" s="26">
        <v>55817</v>
      </c>
      <c r="E15" s="26">
        <v>14707</v>
      </c>
      <c r="F15" s="26">
        <v>20091</v>
      </c>
      <c r="G15" s="26">
        <f t="shared" si="0"/>
        <v>90615</v>
      </c>
    </row>
    <row r="16" spans="1:7" s="29" customFormat="1" ht="16.5" customHeight="1" x14ac:dyDescent="0.2">
      <c r="B16" s="45">
        <f t="shared" si="1"/>
        <v>2011</v>
      </c>
      <c r="C16" s="28"/>
      <c r="D16" s="26">
        <v>58032</v>
      </c>
      <c r="E16" s="26">
        <v>16280</v>
      </c>
      <c r="F16" s="26">
        <v>15397</v>
      </c>
      <c r="G16" s="26">
        <f t="shared" si="0"/>
        <v>89709</v>
      </c>
    </row>
    <row r="17" spans="2:7" s="29" customFormat="1" ht="16.5" customHeight="1" x14ac:dyDescent="0.2">
      <c r="B17" s="45">
        <f t="shared" si="1"/>
        <v>2012</v>
      </c>
      <c r="C17" s="28"/>
      <c r="D17" s="26">
        <v>68427</v>
      </c>
      <c r="E17" s="26">
        <v>16028</v>
      </c>
      <c r="F17" s="26">
        <v>18295</v>
      </c>
      <c r="G17" s="26">
        <f t="shared" si="0"/>
        <v>102750</v>
      </c>
    </row>
    <row r="18" spans="2:7" s="29" customFormat="1" ht="16.5" customHeight="1" x14ac:dyDescent="0.2">
      <c r="B18" s="45">
        <f t="shared" si="1"/>
        <v>2013</v>
      </c>
      <c r="C18" s="28"/>
      <c r="D18" s="26">
        <v>55881</v>
      </c>
      <c r="E18" s="26">
        <v>15026</v>
      </c>
      <c r="F18" s="26">
        <v>18413</v>
      </c>
      <c r="G18" s="26">
        <f t="shared" si="0"/>
        <v>89320</v>
      </c>
    </row>
    <row r="19" spans="2:7" s="29" customFormat="1" ht="16.5" customHeight="1" x14ac:dyDescent="0.2">
      <c r="B19" s="45">
        <f t="shared" si="1"/>
        <v>2014</v>
      </c>
      <c r="C19" s="28"/>
      <c r="D19" s="26">
        <v>58146</v>
      </c>
      <c r="E19" s="26">
        <v>16640</v>
      </c>
      <c r="F19" s="26">
        <v>17901</v>
      </c>
      <c r="G19" s="26">
        <f t="shared" si="0"/>
        <v>92687</v>
      </c>
    </row>
    <row r="20" spans="2:7" s="29" customFormat="1" ht="22.5" customHeight="1" x14ac:dyDescent="0.2">
      <c r="B20" s="45">
        <f t="shared" si="1"/>
        <v>2015</v>
      </c>
      <c r="C20" s="28"/>
      <c r="D20" s="26">
        <v>55774</v>
      </c>
      <c r="E20" s="26">
        <v>15869</v>
      </c>
      <c r="F20" s="26">
        <v>18545</v>
      </c>
      <c r="G20" s="26">
        <f t="shared" si="0"/>
        <v>90188</v>
      </c>
    </row>
    <row r="21" spans="2:7" s="29" customFormat="1" ht="16.5" customHeight="1" x14ac:dyDescent="0.2">
      <c r="B21" s="45">
        <f t="shared" si="1"/>
        <v>2016</v>
      </c>
      <c r="C21" s="28"/>
      <c r="D21" s="26">
        <v>56750</v>
      </c>
      <c r="E21" s="26">
        <v>16769</v>
      </c>
      <c r="F21" s="26">
        <v>19231</v>
      </c>
      <c r="G21" s="26">
        <f t="shared" si="0"/>
        <v>92750</v>
      </c>
    </row>
    <row r="22" spans="2:7" s="29" customFormat="1" ht="16.5" customHeight="1" x14ac:dyDescent="0.2">
      <c r="B22" s="45">
        <f t="shared" si="1"/>
        <v>2017</v>
      </c>
      <c r="C22" s="28"/>
      <c r="D22" s="68">
        <v>57901</v>
      </c>
      <c r="E22" s="68">
        <v>18287</v>
      </c>
      <c r="F22" s="68">
        <v>21665</v>
      </c>
      <c r="G22" s="68">
        <f t="shared" si="0"/>
        <v>97853</v>
      </c>
    </row>
    <row r="23" spans="2:7" s="29" customFormat="1" ht="16.5" customHeight="1" x14ac:dyDescent="0.2">
      <c r="B23" s="45">
        <f t="shared" si="1"/>
        <v>2018</v>
      </c>
      <c r="C23" s="28"/>
      <c r="D23" s="68">
        <v>49692</v>
      </c>
      <c r="E23" s="68">
        <v>17127</v>
      </c>
      <c r="F23" s="68">
        <v>26685</v>
      </c>
      <c r="G23" s="68">
        <f t="shared" si="0"/>
        <v>93504</v>
      </c>
    </row>
    <row r="24" spans="2:7" s="29" customFormat="1" ht="16.5" customHeight="1" x14ac:dyDescent="0.2">
      <c r="B24" s="45">
        <f t="shared" si="1"/>
        <v>2019</v>
      </c>
      <c r="C24" s="28"/>
      <c r="D24" s="68">
        <v>91791</v>
      </c>
      <c r="E24" s="68" t="s">
        <v>32</v>
      </c>
      <c r="F24" s="68">
        <v>14031</v>
      </c>
      <c r="G24" s="68">
        <f>SUM(D24,F24)</f>
        <v>105822</v>
      </c>
    </row>
    <row r="25" spans="2:7" s="77" customFormat="1" ht="22.5" customHeight="1" x14ac:dyDescent="0.2">
      <c r="B25" s="45">
        <f t="shared" ref="B25:B27" si="2">B24+1</f>
        <v>2020</v>
      </c>
      <c r="C25" s="28"/>
      <c r="D25" s="68">
        <v>29567</v>
      </c>
      <c r="E25" s="68" t="s">
        <v>32</v>
      </c>
      <c r="F25" s="68">
        <v>496</v>
      </c>
      <c r="G25" s="68">
        <f>SUM(D25,F25)</f>
        <v>30063</v>
      </c>
    </row>
    <row r="26" spans="2:7" s="29" customFormat="1" ht="16.5" customHeight="1" x14ac:dyDescent="0.2">
      <c r="B26" s="45">
        <f t="shared" si="2"/>
        <v>2021</v>
      </c>
      <c r="C26" s="28"/>
      <c r="D26" s="26">
        <v>40899</v>
      </c>
      <c r="E26" s="26" t="s">
        <v>32</v>
      </c>
      <c r="F26" s="26">
        <v>3802</v>
      </c>
      <c r="G26" s="26">
        <f>SUM(D26,F26)</f>
        <v>44701</v>
      </c>
    </row>
    <row r="27" spans="2:7" s="29" customFormat="1" ht="22.5" customHeight="1" x14ac:dyDescent="0.2">
      <c r="B27" s="51">
        <f t="shared" si="2"/>
        <v>2022</v>
      </c>
      <c r="C27" s="52"/>
      <c r="D27" s="67">
        <v>82764</v>
      </c>
      <c r="E27" s="67" t="s">
        <v>32</v>
      </c>
      <c r="F27" s="67">
        <v>20314</v>
      </c>
      <c r="G27" s="67">
        <f>SUM(D27,F27)</f>
        <v>103078</v>
      </c>
    </row>
    <row r="28" spans="2:7" s="66" customFormat="1" ht="6.75" customHeight="1" x14ac:dyDescent="0.2"/>
    <row r="29" spans="2:7" s="66" customFormat="1" ht="14.25" customHeight="1" x14ac:dyDescent="0.2">
      <c r="B29" s="99" t="s">
        <v>31</v>
      </c>
      <c r="C29" s="100"/>
      <c r="D29" s="100"/>
      <c r="E29" s="100"/>
      <c r="F29" s="100"/>
      <c r="G29" s="100"/>
    </row>
    <row r="30" spans="2:7" s="64" customFormat="1" ht="6.75" customHeight="1" thickBot="1" x14ac:dyDescent="0.25">
      <c r="B30" s="65"/>
      <c r="C30" s="65"/>
      <c r="D30" s="65"/>
      <c r="E30" s="65"/>
      <c r="F30" s="65"/>
      <c r="G30" s="65"/>
    </row>
    <row r="32" spans="2:7" ht="17.100000000000001" customHeight="1" x14ac:dyDescent="0.2">
      <c r="B32" s="40"/>
      <c r="C32" s="40"/>
      <c r="D32" s="40"/>
      <c r="E32" s="40"/>
      <c r="F32" s="40"/>
      <c r="G32" s="40"/>
    </row>
  </sheetData>
  <mergeCells count="6">
    <mergeCell ref="B29:G29"/>
    <mergeCell ref="B2:D2"/>
    <mergeCell ref="E6:G6"/>
    <mergeCell ref="C5:G5"/>
    <mergeCell ref="B1:E1"/>
    <mergeCell ref="D8:G8"/>
  </mergeCells>
  <conditionalFormatting sqref="D22:G22">
    <cfRule type="expression" dxfId="4" priority="7">
      <formula>ISBLANK(D22)</formula>
    </cfRule>
  </conditionalFormatting>
  <conditionalFormatting sqref="D23:G23">
    <cfRule type="expression" dxfId="3" priority="5">
      <formula>ISBLANK(D23)</formula>
    </cfRule>
  </conditionalFormatting>
  <conditionalFormatting sqref="D24:G24">
    <cfRule type="expression" dxfId="2" priority="4">
      <formula>ISBLANK(D24)</formula>
    </cfRule>
  </conditionalFormatting>
  <conditionalFormatting sqref="D25:G25">
    <cfRule type="expression" dxfId="1" priority="3">
      <formula>ISBLANK(D25)</formula>
    </cfRule>
  </conditionalFormatting>
  <conditionalFormatting sqref="D27:G27">
    <cfRule type="expression" dxfId="0" priority="2">
      <formula>ISBLANK(D27)</formula>
    </cfRule>
  </conditionalFormatting>
  <dataValidations count="1">
    <dataValidation operator="lessThan" showInputMessage="1" showErrorMessage="1" error="Bitte nicht ändern!_x000a__x000a_                   Danke_x000a_           Irma Rodiqi" sqref="A30:B1048576 C30:G31 C28:G28 C33:G1048576 C6:G7 E2:E4 C1:D4 F1:G4 H30:XFD1048576 E9:F27 G10:G27 H1:XFD28 A1:B28 C8:D27"/>
  </dataValidations>
  <pageMargins left="0" right="0.59055118110236227" top="0" bottom="0.59055118110236227" header="0" footer="0.39370078740157483"/>
  <pageSetup paperSize="9" scale="81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Steckbrief</vt:lpstr>
      <vt:lpstr>Int. Rheinverkehr seit 2008</vt:lpstr>
      <vt:lpstr>Int. Rheinverkehr 1975-2007</vt:lpstr>
      <vt:lpstr>Reg. Ausfl.verkehr seit 2006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Containerumschlag</dc:title>
  <dc:creator>Statistisches Amt Basel-Stadt</dc:creator>
  <cp:lastModifiedBy>Rodiqi, Irma</cp:lastModifiedBy>
  <cp:lastPrinted>2019-09-23T09:29:38Z</cp:lastPrinted>
  <dcterms:created xsi:type="dcterms:W3CDTF">2015-02-17T11:23:33Z</dcterms:created>
  <dcterms:modified xsi:type="dcterms:W3CDTF">2023-03-24T07:26:03Z</dcterms:modified>
</cp:coreProperties>
</file>