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_Arbeitsbereiche\5_Publikationen\2_Internet\01-Tabellen\02-Raum\"/>
    </mc:Choice>
  </mc:AlternateContent>
  <bookViews>
    <workbookView xWindow="330" yWindow="0" windowWidth="17400" windowHeight="11550"/>
  </bookViews>
  <sheets>
    <sheet name="Steckbrief" sheetId="101" r:id="rId1"/>
    <sheet name="2023" sheetId="122" r:id="rId2"/>
    <sheet name="2022" sheetId="121" r:id="rId3"/>
    <sheet name="2021" sheetId="120" r:id="rId4"/>
    <sheet name="2020" sheetId="119" r:id="rId5"/>
    <sheet name="2019" sheetId="118" r:id="rId6"/>
    <sheet name="2018" sheetId="117" r:id="rId7"/>
    <sheet name="2017" sheetId="116" r:id="rId8"/>
    <sheet name="2016" sheetId="104" r:id="rId9"/>
    <sheet name="2015" sheetId="105" r:id="rId10"/>
    <sheet name="2014" sheetId="106" r:id="rId11"/>
    <sheet name="2013" sheetId="107" r:id="rId12"/>
    <sheet name="2012" sheetId="108" r:id="rId13"/>
    <sheet name="2011" sheetId="109" r:id="rId14"/>
    <sheet name="2010" sheetId="110" r:id="rId15"/>
    <sheet name="2009" sheetId="111" r:id="rId16"/>
    <sheet name="2008" sheetId="112" r:id="rId17"/>
    <sheet name="2007" sheetId="113" r:id="rId18"/>
    <sheet name="2006" sheetId="114" r:id="rId19"/>
    <sheet name="2005" sheetId="115" r:id="rId20"/>
  </sheets>
  <definedNames>
    <definedName name="_AMO_UniqueIdentifier" hidden="1">"'497f2726-2866-4747-99d4-55da6bc5c703'"</definedName>
    <definedName name="_xlnm.Print_Area" localSheetId="8">'2016'!$A$1:$M$39</definedName>
    <definedName name="_xlnm.Print_Area" localSheetId="7">'2017'!$A$1:$M$38</definedName>
    <definedName name="_xlnm.Print_Area" localSheetId="6">'2018'!$A$1:$M$38</definedName>
    <definedName name="_xlnm.Print_Area" localSheetId="5">'2019'!$A$1:$M$38</definedName>
    <definedName name="_xlnm.Print_Area" localSheetId="4">'2020'!$A$1:$M$38</definedName>
    <definedName name="_xlnm.Print_Area" localSheetId="3">'2021'!$A$1:$M$38</definedName>
    <definedName name="_xlnm.Print_Area" localSheetId="2">'2022'!$A$1:$M$38</definedName>
    <definedName name="_xlnm.Print_Area" localSheetId="1">'2023'!$A$1:$M$38</definedName>
  </definedNames>
  <calcPr calcId="162913"/>
</workbook>
</file>

<file path=xl/calcChain.xml><?xml version="1.0" encoding="utf-8"?>
<calcChain xmlns="http://schemas.openxmlformats.org/spreadsheetml/2006/main">
  <c r="F32" i="122" l="1"/>
  <c r="G32" i="122"/>
  <c r="L35" i="122" l="1"/>
  <c r="L34" i="122"/>
  <c r="K34" i="122"/>
  <c r="J34" i="122"/>
  <c r="L33" i="122"/>
  <c r="K33" i="122"/>
  <c r="J33" i="122"/>
  <c r="L32" i="122"/>
  <c r="K32" i="122"/>
  <c r="J32" i="122"/>
  <c r="L31" i="122"/>
  <c r="K31" i="122"/>
  <c r="J31" i="122"/>
  <c r="L30" i="122"/>
  <c r="K30" i="122"/>
  <c r="J30" i="122"/>
  <c r="L29" i="122"/>
  <c r="K29" i="122"/>
  <c r="J29" i="122"/>
  <c r="L28" i="122"/>
  <c r="K28" i="122"/>
  <c r="J28" i="122"/>
  <c r="L27" i="122"/>
  <c r="K27" i="122"/>
  <c r="J27" i="122"/>
  <c r="L26" i="122"/>
  <c r="K26" i="122"/>
  <c r="J26" i="122"/>
  <c r="L25" i="122"/>
  <c r="K25" i="122"/>
  <c r="J25" i="122"/>
  <c r="L24" i="122"/>
  <c r="K24" i="122"/>
  <c r="J24" i="122"/>
  <c r="L23" i="122"/>
  <c r="K23" i="122"/>
  <c r="J23" i="122"/>
  <c r="L22" i="122"/>
  <c r="K22" i="122"/>
  <c r="J22" i="122"/>
  <c r="L21" i="122"/>
  <c r="K21" i="122"/>
  <c r="J21" i="122"/>
  <c r="L20" i="122"/>
  <c r="K20" i="122"/>
  <c r="J20" i="122"/>
  <c r="L19" i="122"/>
  <c r="K19" i="122"/>
  <c r="J19" i="122"/>
  <c r="L18" i="122"/>
  <c r="K18" i="122"/>
  <c r="J18" i="122"/>
  <c r="L17" i="122"/>
  <c r="K17" i="122"/>
  <c r="J17" i="122"/>
  <c r="L16" i="122"/>
  <c r="K16" i="122"/>
  <c r="J16" i="122"/>
  <c r="L15" i="122"/>
  <c r="K15" i="122"/>
  <c r="J15" i="122"/>
  <c r="L14" i="122"/>
  <c r="K14" i="122"/>
  <c r="J14" i="122"/>
  <c r="L13" i="122"/>
  <c r="K13" i="122"/>
  <c r="J13" i="122"/>
  <c r="L12" i="122"/>
  <c r="G12" i="122"/>
  <c r="K12" i="122" s="1"/>
  <c r="F12" i="122"/>
  <c r="J12" i="122" s="1"/>
  <c r="F35" i="122" l="1"/>
  <c r="J35" i="122" s="1"/>
  <c r="G35" i="122"/>
  <c r="K35" i="122" s="1"/>
  <c r="L35" i="121"/>
  <c r="L34" i="121"/>
  <c r="K34" i="121"/>
  <c r="J34" i="121"/>
  <c r="L33" i="121"/>
  <c r="K33" i="121"/>
  <c r="J33" i="121"/>
  <c r="L32" i="121"/>
  <c r="G32" i="121"/>
  <c r="K32" i="121" s="1"/>
  <c r="F32" i="121"/>
  <c r="L31" i="121"/>
  <c r="K31" i="121"/>
  <c r="J31" i="121"/>
  <c r="L30" i="121"/>
  <c r="K30" i="121"/>
  <c r="J30" i="121"/>
  <c r="L29" i="121"/>
  <c r="K29" i="121"/>
  <c r="J29" i="121"/>
  <c r="L28" i="121"/>
  <c r="K28" i="121"/>
  <c r="J28" i="121"/>
  <c r="L27" i="121"/>
  <c r="K27" i="121"/>
  <c r="J27" i="121"/>
  <c r="L26" i="121"/>
  <c r="K26" i="121"/>
  <c r="J26" i="121"/>
  <c r="L25" i="121"/>
  <c r="K25" i="121"/>
  <c r="J25" i="121"/>
  <c r="L24" i="121"/>
  <c r="K24" i="121"/>
  <c r="J24" i="121"/>
  <c r="L23" i="121"/>
  <c r="K23" i="121"/>
  <c r="J23" i="121"/>
  <c r="L22" i="121"/>
  <c r="K22" i="121"/>
  <c r="J22" i="121"/>
  <c r="L21" i="121"/>
  <c r="K21" i="121"/>
  <c r="J21" i="121"/>
  <c r="L20" i="121"/>
  <c r="K20" i="121"/>
  <c r="J20" i="121"/>
  <c r="L19" i="121"/>
  <c r="K19" i="121"/>
  <c r="J19" i="121"/>
  <c r="L18" i="121"/>
  <c r="K18" i="121"/>
  <c r="J18" i="121"/>
  <c r="L17" i="121"/>
  <c r="K17" i="121"/>
  <c r="J17" i="121"/>
  <c r="L16" i="121"/>
  <c r="K16" i="121"/>
  <c r="J16" i="121"/>
  <c r="L15" i="121"/>
  <c r="K15" i="121"/>
  <c r="J15" i="121"/>
  <c r="L14" i="121"/>
  <c r="K14" i="121"/>
  <c r="J14" i="121"/>
  <c r="L13" i="121"/>
  <c r="K13" i="121"/>
  <c r="J13" i="121"/>
  <c r="L12" i="121"/>
  <c r="G12" i="121"/>
  <c r="F12" i="121"/>
  <c r="J12" i="121" s="1"/>
  <c r="G35" i="121" l="1"/>
  <c r="K35" i="121" s="1"/>
  <c r="K12" i="121"/>
  <c r="F35" i="121"/>
  <c r="J35" i="121" s="1"/>
  <c r="J32" i="121"/>
  <c r="L35" i="120"/>
  <c r="L34" i="120"/>
  <c r="K34" i="120"/>
  <c r="J34" i="120"/>
  <c r="L33" i="120"/>
  <c r="K33" i="120"/>
  <c r="J33" i="120"/>
  <c r="L32" i="120"/>
  <c r="G32" i="120"/>
  <c r="F32" i="120"/>
  <c r="L31" i="120"/>
  <c r="K31" i="120"/>
  <c r="J31" i="120"/>
  <c r="L30" i="120"/>
  <c r="K30" i="120"/>
  <c r="J30" i="120"/>
  <c r="L29" i="120"/>
  <c r="K29" i="120"/>
  <c r="J29" i="120"/>
  <c r="L28" i="120"/>
  <c r="K28" i="120"/>
  <c r="J28" i="120"/>
  <c r="L27" i="120"/>
  <c r="K27" i="120"/>
  <c r="J27" i="120"/>
  <c r="L26" i="120"/>
  <c r="K26" i="120"/>
  <c r="J26" i="120"/>
  <c r="L25" i="120"/>
  <c r="K25" i="120"/>
  <c r="J25" i="120"/>
  <c r="L24" i="120"/>
  <c r="K24" i="120"/>
  <c r="J24" i="120"/>
  <c r="L23" i="120"/>
  <c r="K23" i="120"/>
  <c r="J23" i="120"/>
  <c r="L22" i="120"/>
  <c r="K22" i="120"/>
  <c r="J22" i="120"/>
  <c r="L21" i="120"/>
  <c r="K21" i="120"/>
  <c r="J21" i="120"/>
  <c r="L20" i="120"/>
  <c r="K20" i="120"/>
  <c r="J20" i="120"/>
  <c r="L19" i="120"/>
  <c r="K19" i="120"/>
  <c r="J19" i="120"/>
  <c r="L18" i="120"/>
  <c r="K18" i="120"/>
  <c r="J18" i="120"/>
  <c r="L17" i="120"/>
  <c r="K17" i="120"/>
  <c r="J17" i="120"/>
  <c r="L16" i="120"/>
  <c r="K16" i="120"/>
  <c r="J16" i="120"/>
  <c r="L15" i="120"/>
  <c r="K15" i="120"/>
  <c r="J15" i="120"/>
  <c r="L14" i="120"/>
  <c r="K14" i="120"/>
  <c r="J14" i="120"/>
  <c r="L13" i="120"/>
  <c r="K13" i="120"/>
  <c r="J13" i="120"/>
  <c r="L12" i="120"/>
  <c r="G12" i="120"/>
  <c r="K12" i="120" s="1"/>
  <c r="F12" i="120"/>
  <c r="J12" i="120" s="1"/>
  <c r="G35" i="120" l="1"/>
  <c r="K35" i="120" s="1"/>
  <c r="F35" i="120"/>
  <c r="J35" i="120" s="1"/>
  <c r="J32" i="120"/>
  <c r="K32" i="120"/>
  <c r="F32" i="119"/>
  <c r="J32" i="119" s="1"/>
  <c r="L35" i="119"/>
  <c r="L34" i="119"/>
  <c r="K34" i="119"/>
  <c r="J34" i="119"/>
  <c r="L33" i="119"/>
  <c r="K33" i="119"/>
  <c r="J33" i="119"/>
  <c r="L32" i="119"/>
  <c r="G32" i="119"/>
  <c r="K32" i="119" s="1"/>
  <c r="L31" i="119"/>
  <c r="K31" i="119"/>
  <c r="J31" i="119"/>
  <c r="L30" i="119"/>
  <c r="K30" i="119"/>
  <c r="J30" i="119"/>
  <c r="L29" i="119"/>
  <c r="K29" i="119"/>
  <c r="J29" i="119"/>
  <c r="L28" i="119"/>
  <c r="K28" i="119"/>
  <c r="J28" i="119"/>
  <c r="L27" i="119"/>
  <c r="K27" i="119"/>
  <c r="J27" i="119"/>
  <c r="L26" i="119"/>
  <c r="K26" i="119"/>
  <c r="J26" i="119"/>
  <c r="L25" i="119"/>
  <c r="K25" i="119"/>
  <c r="J25" i="119"/>
  <c r="L24" i="119"/>
  <c r="K24" i="119"/>
  <c r="J24" i="119"/>
  <c r="L23" i="119"/>
  <c r="K23" i="119"/>
  <c r="J23" i="119"/>
  <c r="L22" i="119"/>
  <c r="K22" i="119"/>
  <c r="J22" i="119"/>
  <c r="L21" i="119"/>
  <c r="K21" i="119"/>
  <c r="J21" i="119"/>
  <c r="L20" i="119"/>
  <c r="K20" i="119"/>
  <c r="J20" i="119"/>
  <c r="L19" i="119"/>
  <c r="K19" i="119"/>
  <c r="J19" i="119"/>
  <c r="L18" i="119"/>
  <c r="K18" i="119"/>
  <c r="J18" i="119"/>
  <c r="L17" i="119"/>
  <c r="K17" i="119"/>
  <c r="J17" i="119"/>
  <c r="L16" i="119"/>
  <c r="K16" i="119"/>
  <c r="J16" i="119"/>
  <c r="L15" i="119"/>
  <c r="K15" i="119"/>
  <c r="J15" i="119"/>
  <c r="L14" i="119"/>
  <c r="K14" i="119"/>
  <c r="J14" i="119"/>
  <c r="L13" i="119"/>
  <c r="K13" i="119"/>
  <c r="J13" i="119"/>
  <c r="L12" i="119"/>
  <c r="G12" i="119"/>
  <c r="K12" i="119" s="1"/>
  <c r="F12" i="119"/>
  <c r="J12" i="119" s="1"/>
  <c r="F35" i="119" l="1"/>
  <c r="J35" i="119" s="1"/>
  <c r="G35" i="119"/>
  <c r="K35" i="119" s="1"/>
  <c r="J13" i="118"/>
  <c r="K13" i="118"/>
  <c r="L13" i="118"/>
  <c r="J14" i="118"/>
  <c r="K14" i="118"/>
  <c r="L14" i="118"/>
  <c r="J15" i="118"/>
  <c r="K15" i="118"/>
  <c r="L15" i="118"/>
  <c r="J16" i="118"/>
  <c r="K16" i="118"/>
  <c r="L16" i="118"/>
  <c r="J17" i="118"/>
  <c r="K17" i="118"/>
  <c r="L17" i="118"/>
  <c r="J18" i="118"/>
  <c r="K18" i="118"/>
  <c r="L18" i="118"/>
  <c r="J19" i="118"/>
  <c r="K19" i="118"/>
  <c r="L19" i="118"/>
  <c r="J20" i="118"/>
  <c r="K20" i="118"/>
  <c r="L20" i="118"/>
  <c r="J21" i="118"/>
  <c r="K21" i="118"/>
  <c r="L21" i="118"/>
  <c r="J22" i="118"/>
  <c r="K22" i="118"/>
  <c r="L22" i="118"/>
  <c r="J23" i="118"/>
  <c r="K23" i="118"/>
  <c r="L23" i="118"/>
  <c r="J24" i="118"/>
  <c r="K24" i="118"/>
  <c r="L24" i="118"/>
  <c r="J25" i="118"/>
  <c r="K25" i="118"/>
  <c r="L25" i="118"/>
  <c r="J26" i="118"/>
  <c r="K26" i="118"/>
  <c r="L26" i="118"/>
  <c r="J27" i="118"/>
  <c r="K27" i="118"/>
  <c r="L27" i="118"/>
  <c r="J28" i="118"/>
  <c r="K28" i="118"/>
  <c r="L28" i="118"/>
  <c r="J29" i="118"/>
  <c r="K29" i="118"/>
  <c r="L29" i="118"/>
  <c r="J30" i="118"/>
  <c r="K30" i="118"/>
  <c r="L30" i="118"/>
  <c r="J31" i="118"/>
  <c r="K31" i="118"/>
  <c r="L31" i="118"/>
  <c r="L32" i="118"/>
  <c r="J33" i="118"/>
  <c r="K33" i="118"/>
  <c r="L33" i="118"/>
  <c r="J34" i="118"/>
  <c r="K34" i="118"/>
  <c r="L34" i="118"/>
  <c r="L35" i="118"/>
  <c r="K12" i="118"/>
  <c r="L12" i="118"/>
  <c r="G35" i="118"/>
  <c r="K35" i="118" s="1"/>
  <c r="G12" i="118"/>
  <c r="F12" i="118"/>
  <c r="F35" i="118" s="1"/>
  <c r="J35" i="118" s="1"/>
  <c r="G32" i="118"/>
  <c r="K32" i="118" s="1"/>
  <c r="F32" i="118"/>
  <c r="J32" i="118" s="1"/>
  <c r="J12" i="118" l="1"/>
</calcChain>
</file>

<file path=xl/sharedStrings.xml><?xml version="1.0" encoding="utf-8"?>
<sst xmlns="http://schemas.openxmlformats.org/spreadsheetml/2006/main" count="882" uniqueCount="89">
  <si>
    <t>Stadt Basel</t>
  </si>
  <si>
    <t xml:space="preserve">  Altstadt Grossbasel</t>
  </si>
  <si>
    <t xml:space="preserve">  Vorstädte</t>
  </si>
  <si>
    <t xml:space="preserve">  Am Ring</t>
  </si>
  <si>
    <t xml:space="preserve">  Breite</t>
  </si>
  <si>
    <t xml:space="preserve">  St. Alban</t>
  </si>
  <si>
    <t xml:space="preserve">  Gundeldingen</t>
  </si>
  <si>
    <t xml:space="preserve">  Bruderholz</t>
  </si>
  <si>
    <t xml:space="preserve">  Bachletten</t>
  </si>
  <si>
    <t xml:space="preserve">  Gotthelf</t>
  </si>
  <si>
    <t xml:space="preserve">  Iselin</t>
  </si>
  <si>
    <t xml:space="preserve">  St. Johann</t>
  </si>
  <si>
    <t xml:space="preserve">  Altstadt Kleinbasel</t>
  </si>
  <si>
    <t xml:space="preserve">  Clara</t>
  </si>
  <si>
    <t xml:space="preserve">  Wettstein</t>
  </si>
  <si>
    <t xml:space="preserve">  Hirzbrunnen</t>
  </si>
  <si>
    <t xml:space="preserve">  Rosental</t>
  </si>
  <si>
    <t xml:space="preserve">  Matthäus</t>
  </si>
  <si>
    <t xml:space="preserve">  Klybeck</t>
  </si>
  <si>
    <t xml:space="preserve">  Kleinhüningen</t>
  </si>
  <si>
    <t>Landgemeinden</t>
  </si>
  <si>
    <t xml:space="preserve">  Riehen</t>
  </si>
  <si>
    <t xml:space="preserve">  Bettingen</t>
  </si>
  <si>
    <t>Kanton Basel-Stadt</t>
  </si>
  <si>
    <t>Gemeinde</t>
  </si>
  <si>
    <t>Wohnviertel</t>
  </si>
  <si>
    <t xml:space="preserve"> </t>
  </si>
  <si>
    <t>Präsidialdepartement des Kantons Basel-Stadt</t>
  </si>
  <si>
    <t>Statistisches Amt</t>
  </si>
  <si>
    <t>Erläuterungen:</t>
  </si>
  <si>
    <t>Datenquelle:</t>
  </si>
  <si>
    <t>Verfügbarkeit:</t>
  </si>
  <si>
    <t>Letzte Aktualisierung:</t>
  </si>
  <si>
    <t>Nächste Aktualisierung:</t>
  </si>
  <si>
    <t>Zitiervorschlag [Quelle]:</t>
  </si>
  <si>
    <t>Weitere Auskünfte:</t>
  </si>
  <si>
    <t>t02.1.05</t>
  </si>
  <si>
    <t>Wohnbevölkerung</t>
  </si>
  <si>
    <t>Fläche in ha</t>
  </si>
  <si>
    <t>Einwohner pro ha</t>
  </si>
  <si>
    <t>…</t>
  </si>
  <si>
    <r>
      <t>Fläche und Wohndichte des Kantons Basel-Stadt nach Wohnviertel 2016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</si>
  <si>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Zonenarten: S = Stadt- und Dorfbildschutz- und Schonzone, Zonen 2-6 = 2-6geschossige Bauweise, 2a = offene Bauweise, 2 = geschlossene Bauweise, 5a = auf Gebieten 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</si>
  <si>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Stadt Basel ohne 104,73 ha Rheinanteil, Gemeinde Riehen ohne 1,14 ha Rheinanteil.</t>
    </r>
  </si>
  <si>
    <r>
      <t>Fläche und Wohndichte des Kantons Basel-Stadt nach Wohnviertel 2015</t>
    </r>
    <r>
      <rPr>
        <vertAlign val="superscript"/>
        <sz val="9"/>
        <rFont val="Arial Black"/>
        <family val="2"/>
      </rPr>
      <t>1</t>
    </r>
  </si>
  <si>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>Stadt Basel einschliesslich 110,34 ha Rheinanteil, der nicht auf die Wohnviertel aufgeteilt wird; Riehen einschliesslich 1,14 ha Rheinanteil, Kanton einschl. 111,48 ha.</t>
    </r>
  </si>
  <si>
    <r>
      <t>Fläche und Wohndichte des Kantons Basel-Stadt nach Wohnviertel 2014</t>
    </r>
    <r>
      <rPr>
        <vertAlign val="superscript"/>
        <sz val="9"/>
        <rFont val="Arial Black"/>
        <family val="2"/>
      </rPr>
      <t>1</t>
    </r>
  </si>
  <si>
    <r>
      <t>Fläche und Wohndichte des Kantons Basel-Stadt nach Wohnviertel 2013</t>
    </r>
    <r>
      <rPr>
        <vertAlign val="superscript"/>
        <sz val="9"/>
        <rFont val="Arial Black"/>
        <family val="2"/>
      </rPr>
      <t>1</t>
    </r>
  </si>
  <si>
    <r>
      <t>Fläche und Wohndichte des Kantons Basel-Stadt nach Wohnviertel 2012</t>
    </r>
    <r>
      <rPr>
        <vertAlign val="superscript"/>
        <sz val="9"/>
        <rFont val="Arial Black"/>
        <family val="2"/>
      </rPr>
      <t>1</t>
    </r>
  </si>
  <si>
    <r>
      <t>Fläche und Wohndichte des Kantons Basel-Stadt nach Wohnviertel 2011</t>
    </r>
    <r>
      <rPr>
        <vertAlign val="superscript"/>
        <sz val="9"/>
        <rFont val="Arial Black"/>
        <family val="2"/>
      </rPr>
      <t>1</t>
    </r>
  </si>
  <si>
    <r>
      <t>Fläche und Wohndichte des Kantons Basel-Stadt nach Wohnviertel 2010</t>
    </r>
    <r>
      <rPr>
        <vertAlign val="superscript"/>
        <sz val="9"/>
        <rFont val="Arial Black"/>
        <family val="2"/>
      </rPr>
      <t>1</t>
    </r>
  </si>
  <si>
    <r>
      <t>Fläche und Wohndichte des Kantons Basel-Stadt nach Wohnviertel 2009</t>
    </r>
    <r>
      <rPr>
        <vertAlign val="superscript"/>
        <sz val="9"/>
        <rFont val="Arial Black"/>
        <family val="2"/>
      </rPr>
      <t>1</t>
    </r>
  </si>
  <si>
    <r>
      <t>Fläche und Wohndichte des Kantons Basel-Stadt nach Wohnviertel 2008</t>
    </r>
    <r>
      <rPr>
        <vertAlign val="superscript"/>
        <sz val="9"/>
        <rFont val="Arial Black"/>
        <family val="2"/>
      </rPr>
      <t>1</t>
    </r>
  </si>
  <si>
    <r>
      <t>Fläche und Wohndichte des Kantons Basel-Stadt nach Wohnviertel 2007</t>
    </r>
    <r>
      <rPr>
        <vertAlign val="superscript"/>
        <sz val="9"/>
        <rFont val="Arial Black"/>
        <family val="2"/>
      </rPr>
      <t>1</t>
    </r>
  </si>
  <si>
    <r>
      <t>Fläche und Wohndichte des Kantons Basel-Stadt nach Wohnviertel 2006</t>
    </r>
    <r>
      <rPr>
        <vertAlign val="superscript"/>
        <sz val="9"/>
        <rFont val="Arial Black"/>
        <family val="2"/>
      </rPr>
      <t>1</t>
    </r>
  </si>
  <si>
    <r>
      <t>Fläche und Wohndichte des Kantons Basel-Stadt nach Wohnviertel 2005</t>
    </r>
    <r>
      <rPr>
        <vertAlign val="superscript"/>
        <sz val="9"/>
        <rFont val="Arial Black"/>
        <family val="2"/>
      </rPr>
      <t>1</t>
    </r>
  </si>
  <si>
    <t xml:space="preserve">ausserhalb der Innenstadt, 7 = Industrie- und Gewerbezone. </t>
  </si>
  <si>
    <t>Christa Moll</t>
  </si>
  <si>
    <t>Christa.Moll@bs.ch</t>
  </si>
  <si>
    <t>+41 61 267 87 43</t>
  </si>
  <si>
    <t>Bauzonen mit</t>
  </si>
  <si>
    <t>Björn Lietzke</t>
  </si>
  <si>
    <t>Bjoern.Lietzke@bs.ch</t>
  </si>
  <si>
    <t>+41 61 267 59 38</t>
  </si>
  <si>
    <t>Fläche und Einwohnerdichte in den Bauzonen nach Wohnviertel</t>
  </si>
  <si>
    <r>
      <t>Fläche und Einwohnerdichte in den Bauzonen nach Wohnviertel Ende 2018</t>
    </r>
    <r>
      <rPr>
        <vertAlign val="superscript"/>
        <sz val="9"/>
        <rFont val="Arial Black"/>
        <family val="2"/>
      </rPr>
      <t>1</t>
    </r>
  </si>
  <si>
    <r>
      <t>Fläche und Einwohnerdichte in den Bauzonen nach Wohnviertel Ende 2017</t>
    </r>
    <r>
      <rPr>
        <vertAlign val="superscript"/>
        <sz val="9"/>
        <rFont val="Arial Black"/>
        <family val="2"/>
      </rPr>
      <t>1</t>
    </r>
  </si>
  <si>
    <r>
      <t>Fläche und Einwohnerdichte in den Bauzonen nach Wohnviertel Ende 2019</t>
    </r>
    <r>
      <rPr>
        <vertAlign val="superscript"/>
        <sz val="9"/>
        <rFont val="Arial Black"/>
        <family val="2"/>
      </rPr>
      <t>1</t>
    </r>
  </si>
  <si>
    <r>
      <t>Fläche und Einwohnerdichte in den Bauzonen nach Wohnviertel Ende 2020</t>
    </r>
    <r>
      <rPr>
        <vertAlign val="superscript"/>
        <sz val="9"/>
        <rFont val="Arial Black"/>
        <family val="2"/>
      </rPr>
      <t>1</t>
    </r>
  </si>
  <si>
    <t>Erhebungsart:</t>
  </si>
  <si>
    <t>Stichtag:</t>
  </si>
  <si>
    <t>Daten öffentlicher Organe, Einwohnerregister des Kantons Basel-Stadt und Vermessungsdaten</t>
  </si>
  <si>
    <t>Internetseite des Statistischen Amtes des Kantons Basel-Stadt</t>
  </si>
  <si>
    <t>Publikationsort:</t>
  </si>
  <si>
    <t>Einwohneramt Basel-Stadt; Grundbuch und Vermessungsamt Basel-Stadt</t>
  </si>
  <si>
    <t>Statistisches Jahrbuch des Kantons Basel-Stadt, Kantonale Bevölkerungsstatistik</t>
  </si>
  <si>
    <r>
      <t>Fläche und Einwohnerdichte in den Bauzonen nach Wohnviertel Ende 2021</t>
    </r>
    <r>
      <rPr>
        <vertAlign val="superscript"/>
        <sz val="9"/>
        <rFont val="Arial Black"/>
        <family val="2"/>
      </rPr>
      <t>1</t>
    </r>
  </si>
  <si>
    <t>Jahresende</t>
  </si>
  <si>
    <t>Seit 2005; jährlich</t>
  </si>
  <si>
    <r>
      <t>Bauzonen</t>
    </r>
    <r>
      <rPr>
        <vertAlign val="superscript"/>
        <sz val="9"/>
        <rFont val="Arial"/>
        <family val="2"/>
      </rPr>
      <t>2</t>
    </r>
  </si>
  <si>
    <r>
      <t>pot. Wohnnutzung</t>
    </r>
    <r>
      <rPr>
        <vertAlign val="superscript"/>
        <sz val="9"/>
        <rFont val="Arial"/>
        <family val="2"/>
      </rPr>
      <t>3</t>
    </r>
  </si>
  <si>
    <r>
      <t>Wohnviertelfläche</t>
    </r>
    <r>
      <rPr>
        <vertAlign val="superscript"/>
        <sz val="9"/>
        <rFont val="Arial"/>
        <family val="2"/>
      </rPr>
      <t>4</t>
    </r>
  </si>
  <si>
    <r>
      <rPr>
        <vertAlign val="superscript"/>
        <sz val="8"/>
        <rFont val="Arial"/>
        <family val="2"/>
      </rPr>
      <t>1</t>
    </r>
    <r>
      <rPr>
        <sz val="9"/>
        <rFont val="Arial"/>
        <family val="2"/>
      </rPr>
      <t xml:space="preserve">Zonen gemäss Zonenplan Basel-Stadt und Zonenplan Gemeinde Riehen (revidiert auf 1.1.2017). </t>
    </r>
    <r>
      <rPr>
        <vertAlign val="superscript"/>
        <sz val="8"/>
        <rFont val="Arial"/>
        <family val="2"/>
      </rPr>
      <t>2</t>
    </r>
    <r>
      <rPr>
        <sz val="9"/>
        <rFont val="Arial"/>
        <family val="2"/>
      </rPr>
      <t xml:space="preserve">Zonen 2 bis 7 einschliesslich 2a, 5a und Stadt- und Dorfbild-Schutz- und Schonzone sowie die Riehener Arbeitszonen und Zone 2R. </t>
    </r>
    <r>
      <rPr>
        <vertAlign val="superscript"/>
        <sz val="8"/>
        <rFont val="Arial"/>
        <family val="2"/>
      </rPr>
      <t>3</t>
    </r>
    <r>
      <rPr>
        <sz val="9"/>
        <rFont val="Arial"/>
        <family val="2"/>
      </rPr>
      <t xml:space="preserve">Bauzonen mit potentieller Wohnnutzung, d. h. ohne Zonen mit reiner Arbeitsnutzung («Zone 7 Industrie- und Gewerbezone» (Basel) und Arbeitszonen (Riehen)). </t>
    </r>
    <r>
      <rPr>
        <vertAlign val="superscript"/>
        <sz val="8"/>
        <rFont val="Arial"/>
        <family val="2"/>
      </rPr>
      <t>4</t>
    </r>
    <r>
      <rPr>
        <sz val="9"/>
        <rFont val="Arial"/>
        <family val="2"/>
      </rPr>
      <t>Stadt Basel ohne 104,73 ha Rheinanteil, Gemeinde Riehen ohne 1,14 ha Rheinanteil.</t>
    </r>
  </si>
  <si>
    <r>
      <t>Zonen S und 2-6</t>
    </r>
    <r>
      <rPr>
        <vertAlign val="superscript"/>
        <sz val="9"/>
        <rFont val="Arial"/>
        <family val="2"/>
      </rPr>
      <t>1</t>
    </r>
  </si>
  <si>
    <r>
      <t>Zonen S und 2-7</t>
    </r>
    <r>
      <rPr>
        <vertAlign val="superscript"/>
        <sz val="9"/>
        <rFont val="Arial"/>
        <family val="2"/>
      </rPr>
      <t>1</t>
    </r>
  </si>
  <si>
    <r>
      <t>Gesamtfläche</t>
    </r>
    <r>
      <rPr>
        <vertAlign val="superscript"/>
        <sz val="9"/>
        <rFont val="Arial"/>
        <family val="2"/>
      </rPr>
      <t>2</t>
    </r>
  </si>
  <si>
    <r>
      <t>Fläche und Einwohnerdichte in den Bauzonen nach Wohnviertel Ende 2022</t>
    </r>
    <r>
      <rPr>
        <vertAlign val="superscript"/>
        <sz val="9"/>
        <rFont val="Arial Black"/>
        <family val="2"/>
      </rPr>
      <t>1</t>
    </r>
  </si>
  <si>
    <t>15. Februar 2024 (Daten 2023)</t>
  </si>
  <si>
    <t>Februar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</si>
</sst>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 * #,##0.00_ ;_ * \-#,##0.00_ ;_ * &quot;-&quot;??_ ;_ @_ "/>
    <numFmt numFmtId="164" formatCode="#,##0.0;\ \-#,##0.0;&quot;–&quot;;@"/>
    <numFmt numFmtId="165" formatCode="#,##0.00;\ \-#,##0.00;&quot;–&quot;;@"/>
    <numFmt numFmtId="166" formatCode="#,##0;\ \-#,##0;&quot;–&quot;;@"/>
    <numFmt numFmtId="167" formatCode="#,##0,;\-#,##0,;\ &quot;–&quot;\ ;\ @\ "/>
    <numFmt numFmtId="168" formatCode="#,##0.000;\ \-#,##0.000;&quot;–&quot;;@"/>
    <numFmt numFmtId="169" formatCode="#,##0%"/>
    <numFmt numFmtId="170" formatCode="#,##0.0%"/>
    <numFmt numFmtId="171" formatCode="#,##0.0000;\ \-#,##0.0000;&quot;–&quot;;@"/>
    <numFmt numFmtId="172" formatCode="_ * #,##0_ ;_ * \-#,##0_ ;_ * &quot;-&quot;??_ ;_ @_ "/>
    <numFmt numFmtId="173" formatCode="#,##0.00_ ;\-#,##0.00\ "/>
  </numFmts>
  <fonts count="4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6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sz val="10"/>
      <name val="Helvetica"/>
      <family val="2"/>
    </font>
    <font>
      <sz val="10"/>
      <name val="Arial Black"/>
      <family val="2"/>
    </font>
    <font>
      <b/>
      <sz val="10"/>
      <name val="Arial"/>
      <family val="2"/>
    </font>
    <font>
      <vertAlign val="superscript"/>
      <sz val="10"/>
      <name val="Arial Black"/>
      <family val="2"/>
    </font>
    <font>
      <sz val="10"/>
      <name val="Arial"/>
      <family val="2"/>
    </font>
    <font>
      <sz val="8"/>
      <name val="Arial Black"/>
      <family val="2"/>
    </font>
    <font>
      <i/>
      <sz val="6"/>
      <name val="Arial"/>
      <family val="2"/>
    </font>
    <font>
      <sz val="6"/>
      <name val="Arial Black"/>
      <family val="2"/>
    </font>
    <font>
      <sz val="2"/>
      <name val="Arial"/>
      <family val="2"/>
    </font>
    <font>
      <sz val="4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Arial"/>
      <family val="2"/>
    </font>
    <font>
      <sz val="10"/>
      <color rgb="FFFF0000"/>
      <name val="Arial Black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B0F0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 Black"/>
      <family val="2"/>
    </font>
    <font>
      <vertAlign val="superscript"/>
      <sz val="9"/>
      <name val="Arial"/>
      <family val="2"/>
    </font>
    <font>
      <sz val="11"/>
      <name val="Calibri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</borders>
  <cellStyleXfs count="110">
    <xf numFmtId="0" fontId="0" fillId="0" borderId="0"/>
    <xf numFmtId="167" fontId="2" fillId="0" borderId="0" applyFont="0" applyFill="0" applyBorder="0" applyAlignment="0" applyProtection="0">
      <alignment horizontal="right"/>
    </xf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9" fillId="28" borderId="3" applyNumberFormat="0" applyAlignment="0" applyProtection="0"/>
    <xf numFmtId="0" fontId="20" fillId="28" borderId="4" applyNumberFormat="0" applyAlignment="0" applyProtection="0"/>
    <xf numFmtId="17" fontId="1" fillId="0" borderId="0" applyFont="0" applyFill="0" applyBorder="0" applyAlignment="0" applyProtection="0"/>
    <xf numFmtId="164" fontId="3" fillId="0" borderId="0" applyFill="0" applyBorder="0" applyProtection="0">
      <alignment horizontal="right" vertical="top"/>
    </xf>
    <xf numFmtId="165" fontId="3" fillId="0" borderId="0" applyFill="0" applyBorder="0" applyProtection="0">
      <alignment horizontal="right" vertical="top"/>
    </xf>
    <xf numFmtId="168" fontId="3" fillId="0" borderId="0" applyFill="0" applyBorder="0" applyProtection="0">
      <alignment horizontal="right" vertical="top"/>
    </xf>
    <xf numFmtId="166" fontId="4" fillId="0" borderId="0" applyFill="0" applyBorder="0" applyProtection="0">
      <alignment horizontal="right" vertical="top"/>
    </xf>
    <xf numFmtId="166" fontId="13" fillId="0" borderId="0" applyFill="0" applyBorder="0" applyProtection="0">
      <alignment horizontal="right" vertical="top"/>
    </xf>
    <xf numFmtId="171" fontId="4" fillId="0" borderId="0" applyFill="0" applyBorder="0" applyProtection="0">
      <alignment horizontal="right" vertical="top"/>
    </xf>
    <xf numFmtId="0" fontId="21" fillId="29" borderId="4" applyNumberFormat="0" applyAlignment="0" applyProtection="0"/>
    <xf numFmtId="0" fontId="22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30" borderId="0" applyNumberFormat="0" applyBorder="0" applyAlignment="0" applyProtection="0"/>
    <xf numFmtId="43" fontId="11" fillId="0" borderId="0" applyFont="0" applyFill="0" applyBorder="0" applyAlignment="0" applyProtection="0"/>
    <xf numFmtId="0" fontId="25" fillId="31" borderId="0" applyNumberFormat="0" applyBorder="0" applyAlignment="0" applyProtection="0"/>
    <xf numFmtId="0" fontId="7" fillId="0" borderId="0"/>
    <xf numFmtId="0" fontId="17" fillId="32" borderId="6" applyNumberFormat="0" applyFont="0" applyAlignment="0" applyProtection="0"/>
    <xf numFmtId="0" fontId="17" fillId="32" borderId="6" applyNumberFormat="0" applyFont="0" applyAlignment="0" applyProtection="0"/>
    <xf numFmtId="169" fontId="3" fillId="0" borderId="0" applyFill="0" applyBorder="0">
      <alignment horizontal="right" vertical="top"/>
    </xf>
    <xf numFmtId="170" fontId="3" fillId="0" borderId="0" applyFill="0" applyBorder="0">
      <alignment horizontal="right" vertical="top"/>
    </xf>
    <xf numFmtId="170" fontId="5" fillId="0" borderId="0" applyFill="0" applyBorder="0">
      <alignment horizontal="right" vertical="center"/>
    </xf>
    <xf numFmtId="0" fontId="26" fillId="33" borderId="0" applyNumberFormat="0" applyBorder="0" applyAlignment="0" applyProtection="0"/>
    <xf numFmtId="0" fontId="17" fillId="0" borderId="0"/>
    <xf numFmtId="0" fontId="17" fillId="0" borderId="0"/>
    <xf numFmtId="0" fontId="1" fillId="0" borderId="0"/>
    <xf numFmtId="164" fontId="3" fillId="0" borderId="0" applyFill="0" applyBorder="0" applyProtection="0">
      <alignment horizontal="right" vertical="center"/>
    </xf>
    <xf numFmtId="164" fontId="5" fillId="0" borderId="0" applyFill="0" applyBorder="0" applyProtection="0">
      <alignment horizontal="right" vertical="center"/>
    </xf>
    <xf numFmtId="165" fontId="3" fillId="0" borderId="0" applyFill="0" applyBorder="0" applyProtection="0">
      <alignment horizontal="right" vertical="center"/>
    </xf>
    <xf numFmtId="165" fontId="5" fillId="0" borderId="0" applyFill="0" applyBorder="0" applyProtection="0">
      <alignment horizontal="right" vertical="center"/>
    </xf>
    <xf numFmtId="168" fontId="3" fillId="0" borderId="0" applyFill="0" applyBorder="0" applyProtection="0">
      <alignment horizontal="right" vertical="center"/>
    </xf>
    <xf numFmtId="171" fontId="4" fillId="0" borderId="0" applyFill="0" applyBorder="0" applyProtection="0">
      <alignment horizontal="right" vertical="center"/>
    </xf>
    <xf numFmtId="166" fontId="3" fillId="0" borderId="0" applyFill="0" applyBorder="0" applyProtection="0">
      <alignment horizontal="right" vertical="center"/>
    </xf>
    <xf numFmtId="166" fontId="5" fillId="0" borderId="0" applyFill="0" applyBorder="0">
      <alignment horizontal="right" vertical="center"/>
      <protection locked="0"/>
    </xf>
    <xf numFmtId="166" fontId="3" fillId="0" borderId="0" applyFill="0" applyBorder="0">
      <alignment horizontal="right" vertical="center"/>
      <protection locked="0"/>
    </xf>
    <xf numFmtId="166" fontId="3" fillId="0" borderId="1">
      <alignment horizontal="left" vertical="top"/>
    </xf>
    <xf numFmtId="166" fontId="13" fillId="0" borderId="1">
      <alignment horizontal="left" vertical="top"/>
    </xf>
    <xf numFmtId="0" fontId="3" fillId="0" borderId="0" applyBorder="0">
      <alignment horizontal="left" vertical="center"/>
    </xf>
    <xf numFmtId="166" fontId="3" fillId="0" borderId="0" applyBorder="0">
      <alignment horizontal="right" vertical="center"/>
    </xf>
    <xf numFmtId="0" fontId="3" fillId="0" borderId="0" applyBorder="0">
      <alignment horizontal="right"/>
    </xf>
    <xf numFmtId="0" fontId="3" fillId="0" borderId="0" applyBorder="0">
      <alignment horizontal="left"/>
    </xf>
    <xf numFmtId="166" fontId="3" fillId="0" borderId="0" applyNumberFormat="0" applyFill="0" applyBorder="0">
      <alignment horizontal="left" vertical="top"/>
    </xf>
    <xf numFmtId="166" fontId="4" fillId="0" borderId="0" applyNumberFormat="0" applyFill="0" applyBorder="0">
      <alignment horizontal="left" vertical="top" indent="1"/>
    </xf>
    <xf numFmtId="166" fontId="4" fillId="0" borderId="0" applyNumberFormat="0" applyFill="0" applyBorder="0">
      <alignment horizontal="left" vertical="top" indent="2"/>
    </xf>
    <xf numFmtId="166" fontId="5" fillId="0" borderId="0" applyNumberFormat="0" applyFill="0" applyBorder="0">
      <alignment horizontal="left" vertical="top"/>
    </xf>
    <xf numFmtId="166" fontId="14" fillId="0" borderId="0" applyNumberFormat="0" applyFill="0" applyBorder="0">
      <alignment horizontal="left" vertical="center"/>
    </xf>
    <xf numFmtId="166" fontId="15" fillId="2" borderId="0">
      <alignment horizontal="left" vertical="top"/>
    </xf>
    <xf numFmtId="166" fontId="13" fillId="0" borderId="0" applyNumberFormat="0" applyFill="0" applyBorder="0">
      <alignment horizontal="left" vertical="top"/>
    </xf>
    <xf numFmtId="0" fontId="3" fillId="0" borderId="2" applyNumberFormat="0">
      <alignment horizontal="right" vertical="top"/>
    </xf>
    <xf numFmtId="166" fontId="3" fillId="0" borderId="0" applyNumberFormat="0" applyFill="0" applyBorder="0">
      <alignment horizontal="right" vertical="top"/>
    </xf>
    <xf numFmtId="166" fontId="13" fillId="0" borderId="0" applyNumberFormat="0" applyFill="0" applyBorder="0">
      <alignment horizontal="right" vertical="top"/>
    </xf>
    <xf numFmtId="166" fontId="5" fillId="0" borderId="0" applyNumberFormat="0" applyFill="0" applyBorder="0">
      <alignment horizontal="right" vertical="top"/>
    </xf>
    <xf numFmtId="166" fontId="14" fillId="0" borderId="0" applyNumberFormat="0" applyFill="0" applyBorder="0">
      <alignment horizontal="right" vertical="center"/>
    </xf>
    <xf numFmtId="164" fontId="5" fillId="0" borderId="0" applyFill="0" applyBorder="0" applyProtection="0">
      <alignment horizontal="right" vertical="top"/>
    </xf>
    <xf numFmtId="165" fontId="5" fillId="0" borderId="0" applyFill="0" applyBorder="0" applyProtection="0">
      <alignment horizontal="right" vertical="top"/>
    </xf>
    <xf numFmtId="168" fontId="5" fillId="0" borderId="0" applyFill="0" applyBorder="0" applyProtection="0">
      <alignment horizontal="right" vertical="top"/>
    </xf>
    <xf numFmtId="166" fontId="5" fillId="0" borderId="0" applyFill="0" applyBorder="0" applyProtection="0">
      <alignment horizontal="right" vertical="top"/>
    </xf>
    <xf numFmtId="0" fontId="6" fillId="0" borderId="2" applyNumberFormat="0">
      <alignment horizontal="left" vertical="top" wrapText="1"/>
    </xf>
    <xf numFmtId="0" fontId="12" fillId="0" borderId="0">
      <alignment horizontal="right" vertical="top"/>
    </xf>
    <xf numFmtId="0" fontId="12" fillId="0" borderId="0">
      <alignment horizontal="left" vertical="top"/>
    </xf>
    <xf numFmtId="166" fontId="3" fillId="0" borderId="0">
      <alignment horizontal="left" vertical="top"/>
    </xf>
    <xf numFmtId="166" fontId="16" fillId="3" borderId="0" applyFont="0">
      <alignment horizontal="left" vertical="top"/>
    </xf>
    <xf numFmtId="166" fontId="14" fillId="0" borderId="0">
      <alignment horizontal="right" vertical="center"/>
    </xf>
    <xf numFmtId="0" fontId="27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0" applyNumberFormat="0" applyFill="0" applyAlignment="0" applyProtection="0"/>
    <xf numFmtId="0" fontId="32" fillId="0" borderId="0" applyNumberFormat="0" applyFill="0" applyBorder="0" applyAlignment="0" applyProtection="0"/>
    <xf numFmtId="0" fontId="33" fillId="34" borderId="11" applyNumberFormat="0" applyAlignment="0" applyProtection="0"/>
    <xf numFmtId="0" fontId="1" fillId="0" borderId="0"/>
    <xf numFmtId="43" fontId="43" fillId="0" borderId="0" applyFont="0" applyFill="0" applyBorder="0" applyAlignment="0" applyProtection="0"/>
  </cellStyleXfs>
  <cellXfs count="122">
    <xf numFmtId="0" fontId="0" fillId="0" borderId="0" xfId="0"/>
    <xf numFmtId="166" fontId="1" fillId="0" borderId="0" xfId="62" applyNumberFormat="1" applyFont="1" applyFill="1" applyBorder="1" applyAlignment="1">
      <alignment horizontal="right" vertical="center" wrapText="1"/>
    </xf>
    <xf numFmtId="0" fontId="1" fillId="0" borderId="0" xfId="62" applyFont="1" applyAlignment="1">
      <alignment wrapText="1"/>
    </xf>
    <xf numFmtId="0" fontId="1" fillId="0" borderId="0" xfId="62" applyFont="1" applyAlignment="1">
      <alignment horizontal="right" wrapText="1"/>
    </xf>
    <xf numFmtId="0" fontId="8" fillId="0" borderId="0" xfId="62" applyFont="1" applyBorder="1" applyAlignment="1">
      <alignment horizontal="left"/>
    </xf>
    <xf numFmtId="0" fontId="8" fillId="0" borderId="0" xfId="62" applyFont="1" applyBorder="1" applyAlignment="1">
      <alignment wrapText="1"/>
    </xf>
    <xf numFmtId="0" fontId="8" fillId="0" borderId="0" xfId="62" applyFont="1" applyAlignment="1">
      <alignment wrapText="1"/>
    </xf>
    <xf numFmtId="0" fontId="1" fillId="0" borderId="0" xfId="62" applyFont="1" applyFill="1" applyAlignment="1">
      <alignment vertical="center" wrapText="1"/>
    </xf>
    <xf numFmtId="0" fontId="1" fillId="0" borderId="0" xfId="62" applyFont="1" applyBorder="1" applyAlignment="1">
      <alignment horizontal="right" vertical="center" wrapText="1"/>
    </xf>
    <xf numFmtId="0" fontId="1" fillId="0" borderId="0" xfId="62" applyFont="1" applyAlignment="1">
      <alignment horizontal="left" vertical="center" wrapText="1"/>
    </xf>
    <xf numFmtId="0" fontId="1" fillId="0" borderId="0" xfId="62" applyFont="1" applyBorder="1" applyAlignment="1">
      <alignment wrapText="1"/>
    </xf>
    <xf numFmtId="0" fontId="1" fillId="0" borderId="0" xfId="62" applyFont="1" applyFill="1" applyAlignment="1">
      <alignment wrapText="1"/>
    </xf>
    <xf numFmtId="0" fontId="1" fillId="0" borderId="0" xfId="62" applyFont="1" applyFill="1" applyBorder="1" applyAlignment="1">
      <alignment wrapText="1"/>
    </xf>
    <xf numFmtId="166" fontId="1" fillId="0" borderId="0" xfId="62" applyNumberFormat="1" applyFont="1" applyAlignment="1">
      <alignment wrapText="1"/>
    </xf>
    <xf numFmtId="166" fontId="4" fillId="0" borderId="0" xfId="44">
      <alignment horizontal="right" vertical="top"/>
    </xf>
    <xf numFmtId="166" fontId="4" fillId="0" borderId="0" xfId="44" applyFill="1">
      <alignment horizontal="right" vertical="top"/>
    </xf>
    <xf numFmtId="166" fontId="14" fillId="0" borderId="0" xfId="82" applyFill="1">
      <alignment horizontal="left" vertical="center"/>
    </xf>
    <xf numFmtId="166" fontId="4" fillId="0" borderId="0" xfId="44" applyFill="1" applyBorder="1">
      <alignment horizontal="right" vertical="top"/>
    </xf>
    <xf numFmtId="166" fontId="14" fillId="0" borderId="0" xfId="82" applyFill="1" applyBorder="1">
      <alignment horizontal="left" vertical="center"/>
    </xf>
    <xf numFmtId="166" fontId="3" fillId="0" borderId="0" xfId="69" applyFill="1" applyBorder="1">
      <alignment horizontal="right" vertical="center"/>
    </xf>
    <xf numFmtId="0" fontId="1" fillId="0" borderId="0" xfId="62" applyFont="1" applyAlignment="1">
      <alignment vertical="center" wrapText="1"/>
    </xf>
    <xf numFmtId="0" fontId="1" fillId="0" borderId="0" xfId="108" applyFont="1" applyAlignment="1">
      <alignment wrapText="1"/>
    </xf>
    <xf numFmtId="0" fontId="1" fillId="0" borderId="0" xfId="108" applyFont="1" applyAlignment="1">
      <alignment horizontal="left" wrapText="1"/>
    </xf>
    <xf numFmtId="0" fontId="1" fillId="0" borderId="0" xfId="108" applyFont="1" applyFill="1" applyAlignment="1">
      <alignment wrapText="1"/>
    </xf>
    <xf numFmtId="0" fontId="8" fillId="0" borderId="0" xfId="108" applyFont="1" applyAlignment="1">
      <alignment wrapText="1"/>
    </xf>
    <xf numFmtId="0" fontId="8" fillId="0" borderId="0" xfId="108" applyFont="1" applyBorder="1" applyAlignment="1">
      <alignment wrapText="1"/>
    </xf>
    <xf numFmtId="0" fontId="1" fillId="0" borderId="0" xfId="108" applyFont="1" applyAlignment="1">
      <alignment vertical="center" wrapText="1"/>
    </xf>
    <xf numFmtId="0" fontId="1" fillId="35" borderId="0" xfId="108" applyFont="1" applyFill="1" applyBorder="1" applyAlignment="1">
      <alignment vertical="center" wrapText="1"/>
    </xf>
    <xf numFmtId="0" fontId="1" fillId="0" borderId="0" xfId="108" applyFont="1" applyBorder="1" applyAlignment="1">
      <alignment horizontal="right" vertical="center" wrapText="1"/>
    </xf>
    <xf numFmtId="0" fontId="1" fillId="0" borderId="0" xfId="108" applyFont="1" applyAlignment="1">
      <alignment horizontal="left" vertical="center" wrapText="1"/>
    </xf>
    <xf numFmtId="0" fontId="1" fillId="0" borderId="12" xfId="108" applyFont="1" applyBorder="1" applyAlignment="1">
      <alignment horizontal="right" vertical="center" wrapText="1"/>
    </xf>
    <xf numFmtId="0" fontId="1" fillId="0" borderId="12" xfId="108" applyFont="1" applyBorder="1" applyAlignment="1">
      <alignment horizontal="left" vertical="center" wrapText="1"/>
    </xf>
    <xf numFmtId="0" fontId="9" fillId="0" borderId="0" xfId="108" applyFont="1" applyBorder="1" applyAlignment="1">
      <alignment horizontal="left" vertical="center" wrapText="1"/>
    </xf>
    <xf numFmtId="0" fontId="1" fillId="0" borderId="0" xfId="108" applyFont="1" applyAlignment="1">
      <alignment horizontal="right" vertical="center" wrapText="1"/>
    </xf>
    <xf numFmtId="0" fontId="1" fillId="0" borderId="0" xfId="108" applyFont="1" applyAlignment="1">
      <alignment horizontal="left" vertical="top" wrapText="1"/>
    </xf>
    <xf numFmtId="0" fontId="1" fillId="0" borderId="0" xfId="108" applyFont="1" applyBorder="1" applyAlignment="1">
      <alignment horizontal="left" vertical="top" wrapText="1"/>
    </xf>
    <xf numFmtId="0" fontId="1" fillId="0" borderId="0" xfId="108" applyFont="1" applyBorder="1" applyAlignment="1">
      <alignment horizontal="right" vertical="top" wrapText="1"/>
    </xf>
    <xf numFmtId="0" fontId="1" fillId="0" borderId="0" xfId="108" applyFont="1" applyAlignment="1">
      <alignment vertical="top" wrapText="1"/>
    </xf>
    <xf numFmtId="0" fontId="36" fillId="0" borderId="0" xfId="108" applyFont="1" applyBorder="1" applyAlignment="1">
      <alignment horizontal="left" vertical="top" wrapText="1"/>
    </xf>
    <xf numFmtId="0" fontId="36" fillId="0" borderId="0" xfId="108" applyFont="1" applyBorder="1" applyAlignment="1">
      <alignment horizontal="right" vertical="top" wrapText="1"/>
    </xf>
    <xf numFmtId="0" fontId="36" fillId="0" borderId="0" xfId="108" applyFont="1" applyFill="1" applyBorder="1" applyAlignment="1">
      <alignment horizontal="left" vertical="top" wrapText="1"/>
    </xf>
    <xf numFmtId="0" fontId="36" fillId="0" borderId="0" xfId="108" applyFont="1" applyAlignment="1">
      <alignment horizontal="right" vertical="top" wrapText="1"/>
    </xf>
    <xf numFmtId="0" fontId="1" fillId="0" borderId="0" xfId="108" applyFont="1" applyFill="1" applyAlignment="1">
      <alignment horizontal="left" vertical="top" wrapText="1"/>
    </xf>
    <xf numFmtId="0" fontId="1" fillId="0" borderId="0" xfId="108" applyFont="1" applyAlignment="1">
      <alignment horizontal="right" vertical="top" wrapText="1"/>
    </xf>
    <xf numFmtId="0" fontId="1" fillId="0" borderId="13" xfId="108" applyFont="1" applyBorder="1" applyAlignment="1">
      <alignment wrapText="1"/>
    </xf>
    <xf numFmtId="0" fontId="38" fillId="0" borderId="0" xfId="108" applyFont="1" applyAlignment="1">
      <alignment vertical="center"/>
    </xf>
    <xf numFmtId="0" fontId="10" fillId="0" borderId="0" xfId="108" applyFont="1" applyAlignment="1">
      <alignment horizontal="left" vertical="center" wrapText="1"/>
    </xf>
    <xf numFmtId="0" fontId="1" fillId="0" borderId="12" xfId="62" applyFont="1" applyBorder="1" applyAlignment="1">
      <alignment vertical="center" wrapText="1"/>
    </xf>
    <xf numFmtId="0" fontId="1" fillId="36" borderId="0" xfId="62" applyFont="1" applyFill="1" applyBorder="1" applyAlignment="1">
      <alignment horizontal="right" vertical="center" wrapText="1"/>
    </xf>
    <xf numFmtId="0" fontId="1" fillId="0" borderId="12" xfId="62" applyFont="1" applyBorder="1" applyAlignment="1">
      <alignment horizontal="right" vertical="center" wrapText="1"/>
    </xf>
    <xf numFmtId="166" fontId="1" fillId="36" borderId="12" xfId="62" applyNumberFormat="1" applyFont="1" applyFill="1" applyBorder="1" applyAlignment="1">
      <alignment horizontal="right" vertical="center" wrapText="1"/>
    </xf>
    <xf numFmtId="0" fontId="9" fillId="0" borderId="0" xfId="62" applyFont="1" applyBorder="1" applyAlignment="1">
      <alignment horizontal="left" vertical="center" wrapText="1"/>
    </xf>
    <xf numFmtId="0" fontId="11" fillId="0" borderId="0" xfId="62" applyFont="1" applyBorder="1" applyAlignment="1">
      <alignment horizontal="left" vertical="center" wrapText="1"/>
    </xf>
    <xf numFmtId="0" fontId="11" fillId="0" borderId="12" xfId="62" applyFont="1" applyBorder="1" applyAlignment="1">
      <alignment horizontal="left" vertical="center" wrapText="1"/>
    </xf>
    <xf numFmtId="0" fontId="1" fillId="0" borderId="0" xfId="62" applyFont="1" applyBorder="1" applyAlignment="1">
      <alignment horizontal="left" vertical="top" wrapText="1"/>
    </xf>
    <xf numFmtId="166" fontId="1" fillId="0" borderId="0" xfId="62" applyNumberFormat="1" applyFont="1" applyFill="1" applyBorder="1" applyAlignment="1">
      <alignment horizontal="right" vertical="top" wrapText="1"/>
    </xf>
    <xf numFmtId="0" fontId="1" fillId="0" borderId="12" xfId="62" applyFont="1" applyBorder="1" applyAlignment="1">
      <alignment horizontal="left" vertical="top" wrapText="1"/>
    </xf>
    <xf numFmtId="166" fontId="1" fillId="36" borderId="12" xfId="62" applyNumberFormat="1" applyFont="1" applyFill="1" applyBorder="1" applyAlignment="1">
      <alignment horizontal="right" vertical="top" wrapText="1"/>
    </xf>
    <xf numFmtId="0" fontId="1" fillId="0" borderId="13" xfId="62" applyFont="1" applyBorder="1" applyAlignment="1">
      <alignment wrapText="1"/>
    </xf>
    <xf numFmtId="0" fontId="1" fillId="0" borderId="0" xfId="108" applyFont="1" applyAlignment="1">
      <alignment wrapText="1"/>
    </xf>
    <xf numFmtId="0" fontId="1" fillId="35" borderId="0" xfId="62" applyFont="1" applyFill="1" applyBorder="1" applyAlignment="1">
      <alignment vertical="center" wrapText="1"/>
    </xf>
    <xf numFmtId="0" fontId="1" fillId="35" borderId="0" xfId="62" applyFont="1" applyFill="1" applyBorder="1" applyAlignment="1">
      <alignment vertical="center" wrapText="1"/>
    </xf>
    <xf numFmtId="164" fontId="1" fillId="0" borderId="0" xfId="62" applyNumberFormat="1" applyFont="1" applyFill="1" applyBorder="1" applyAlignment="1">
      <alignment horizontal="right" vertical="top" wrapText="1"/>
    </xf>
    <xf numFmtId="165" fontId="1" fillId="0" borderId="0" xfId="62" applyNumberFormat="1" applyFont="1" applyFill="1" applyBorder="1" applyAlignment="1">
      <alignment horizontal="right" vertical="top" wrapText="1"/>
    </xf>
    <xf numFmtId="165" fontId="1" fillId="36" borderId="12" xfId="62" applyNumberFormat="1" applyFont="1" applyFill="1" applyBorder="1" applyAlignment="1">
      <alignment horizontal="right" vertical="top" wrapText="1"/>
    </xf>
    <xf numFmtId="164" fontId="1" fillId="0" borderId="12" xfId="62" applyNumberFormat="1" applyFont="1" applyFill="1" applyBorder="1" applyAlignment="1">
      <alignment horizontal="right" vertical="top" wrapText="1"/>
    </xf>
    <xf numFmtId="3" fontId="1" fillId="0" borderId="0" xfId="62" applyNumberFormat="1" applyFont="1" applyFill="1" applyBorder="1" applyAlignment="1">
      <alignment horizontal="right" vertical="top" wrapText="1"/>
    </xf>
    <xf numFmtId="3" fontId="1" fillId="36" borderId="12" xfId="62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/>
    </xf>
    <xf numFmtId="166" fontId="1" fillId="0" borderId="0" xfId="108" applyNumberFormat="1" applyFont="1" applyFill="1" applyBorder="1" applyAlignment="1">
      <alignment horizontal="left" vertical="center" wrapText="1"/>
    </xf>
    <xf numFmtId="166" fontId="1" fillId="0" borderId="13" xfId="108" quotePrefix="1" applyNumberFormat="1" applyFont="1" applyFill="1" applyBorder="1" applyAlignment="1">
      <alignment horizontal="left" vertical="top" wrapText="1"/>
    </xf>
    <xf numFmtId="0" fontId="1" fillId="35" borderId="0" xfId="62" applyFont="1" applyFill="1" applyBorder="1" applyAlignment="1">
      <alignment vertical="center" wrapText="1"/>
    </xf>
    <xf numFmtId="0" fontId="1" fillId="0" borderId="0" xfId="62" applyFont="1" applyAlignment="1">
      <alignment vertical="top" wrapText="1"/>
    </xf>
    <xf numFmtId="0" fontId="11" fillId="0" borderId="12" xfId="62" applyFont="1" applyBorder="1" applyAlignment="1">
      <alignment horizontal="left" vertical="top" wrapText="1"/>
    </xf>
    <xf numFmtId="0" fontId="1" fillId="0" borderId="12" xfId="62" applyFont="1" applyBorder="1" applyAlignment="1">
      <alignment vertical="top" wrapText="1"/>
    </xf>
    <xf numFmtId="0" fontId="11" fillId="0" borderId="0" xfId="62" applyFont="1" applyBorder="1" applyAlignment="1">
      <alignment horizontal="left" vertical="top" wrapText="1"/>
    </xf>
    <xf numFmtId="0" fontId="1" fillId="0" borderId="0" xfId="62" applyFont="1" applyBorder="1" applyAlignment="1">
      <alignment vertical="top" wrapText="1"/>
    </xf>
    <xf numFmtId="166" fontId="1" fillId="36" borderId="0" xfId="62" applyNumberFormat="1" applyFont="1" applyFill="1" applyBorder="1" applyAlignment="1">
      <alignment horizontal="right" vertical="top" wrapText="1"/>
    </xf>
    <xf numFmtId="0" fontId="1" fillId="35" borderId="0" xfId="62" applyFont="1" applyFill="1" applyBorder="1" applyAlignment="1">
      <alignment vertical="center" wrapText="1"/>
    </xf>
    <xf numFmtId="0" fontId="42" fillId="0" borderId="0" xfId="0" applyNumberFormat="1" applyFont="1" applyBorder="1" applyAlignment="1" applyProtection="1"/>
    <xf numFmtId="172" fontId="1" fillId="0" borderId="0" xfId="109" applyNumberFormat="1" applyFont="1" applyFill="1" applyBorder="1" applyAlignment="1">
      <alignment horizontal="right" vertical="top" wrapText="1"/>
    </xf>
    <xf numFmtId="172" fontId="1" fillId="36" borderId="12" xfId="109" applyNumberFormat="1" applyFont="1" applyFill="1" applyBorder="1" applyAlignment="1">
      <alignment horizontal="right" vertical="top" wrapText="1"/>
    </xf>
    <xf numFmtId="0" fontId="1" fillId="35" borderId="0" xfId="62" applyFont="1" applyFill="1" applyBorder="1" applyAlignment="1">
      <alignment vertical="center" wrapText="1"/>
    </xf>
    <xf numFmtId="166" fontId="1" fillId="0" borderId="12" xfId="62" applyNumberFormat="1" applyFont="1" applyFill="1" applyBorder="1" applyAlignment="1">
      <alignment horizontal="right" vertical="top" wrapText="1"/>
    </xf>
    <xf numFmtId="166" fontId="1" fillId="0" borderId="0" xfId="108" applyNumberFormat="1" applyFont="1" applyBorder="1" applyAlignment="1">
      <alignment horizontal="left" vertical="top" wrapText="1"/>
    </xf>
    <xf numFmtId="0" fontId="1" fillId="35" borderId="0" xfId="62" applyFont="1" applyFill="1" applyBorder="1" applyAlignment="1">
      <alignment vertical="center" wrapText="1"/>
    </xf>
    <xf numFmtId="166" fontId="1" fillId="0" borderId="0" xfId="108" applyNumberFormat="1" applyFont="1" applyBorder="1" applyAlignment="1">
      <alignment horizontal="left" vertical="top" wrapText="1"/>
    </xf>
    <xf numFmtId="0" fontId="1" fillId="0" borderId="12" xfId="108" applyFont="1" applyBorder="1" applyAlignment="1">
      <alignment horizontal="left" vertical="top" wrapText="1"/>
    </xf>
    <xf numFmtId="0" fontId="1" fillId="0" borderId="12" xfId="108" applyFont="1" applyBorder="1" applyAlignment="1">
      <alignment horizontal="right" vertical="top" wrapText="1"/>
    </xf>
    <xf numFmtId="0" fontId="1" fillId="35" borderId="0" xfId="62" applyFont="1" applyFill="1" applyBorder="1" applyAlignment="1">
      <alignment vertical="center" wrapText="1"/>
    </xf>
    <xf numFmtId="0" fontId="1" fillId="35" borderId="0" xfId="62" applyFont="1" applyFill="1" applyBorder="1" applyAlignment="1">
      <alignment vertical="center" wrapText="1"/>
    </xf>
    <xf numFmtId="0" fontId="42" fillId="0" borderId="0" xfId="0" applyFont="1" applyBorder="1"/>
    <xf numFmtId="173" fontId="0" fillId="0" borderId="0" xfId="0" applyNumberFormat="1"/>
    <xf numFmtId="0" fontId="1" fillId="0" borderId="12" xfId="108" applyFont="1" applyFill="1" applyBorder="1" applyAlignment="1">
      <alignment horizontal="right" vertical="center" wrapText="1"/>
    </xf>
    <xf numFmtId="0" fontId="2" fillId="0" borderId="0" xfId="108" applyFont="1" applyAlignment="1">
      <alignment horizontal="left" wrapText="1" indent="1"/>
    </xf>
    <xf numFmtId="0" fontId="34" fillId="0" borderId="0" xfId="108" applyFont="1" applyBorder="1" applyAlignment="1">
      <alignment horizontal="left" wrapText="1" indent="1"/>
    </xf>
    <xf numFmtId="0" fontId="9" fillId="0" borderId="0" xfId="108" applyFont="1" applyBorder="1" applyAlignment="1">
      <alignment horizontal="left" wrapText="1" indent="1"/>
    </xf>
    <xf numFmtId="0" fontId="8" fillId="0" borderId="0" xfId="108" applyFont="1" applyBorder="1" applyAlignment="1">
      <alignment horizontal="right" wrapText="1"/>
    </xf>
    <xf numFmtId="0" fontId="35" fillId="0" borderId="0" xfId="108" applyFont="1" applyBorder="1" applyAlignment="1">
      <alignment horizontal="right" wrapText="1"/>
    </xf>
    <xf numFmtId="0" fontId="1" fillId="35" borderId="0" xfId="108" applyFont="1" applyFill="1" applyBorder="1" applyAlignment="1">
      <alignment horizontal="left" vertical="center" wrapText="1"/>
    </xf>
    <xf numFmtId="0" fontId="2" fillId="0" borderId="2" xfId="108" applyFont="1" applyBorder="1" applyAlignment="1">
      <alignment horizontal="left" vertical="center" wrapText="1"/>
    </xf>
    <xf numFmtId="0" fontId="2" fillId="0" borderId="0" xfId="108" applyFont="1" applyBorder="1" applyAlignment="1">
      <alignment horizontal="left" vertical="center" wrapText="1"/>
    </xf>
    <xf numFmtId="166" fontId="1" fillId="0" borderId="0" xfId="108" applyNumberFormat="1" applyFont="1" applyBorder="1" applyAlignment="1">
      <alignment horizontal="right" vertical="center" wrapText="1"/>
    </xf>
    <xf numFmtId="166" fontId="1" fillId="0" borderId="0" xfId="108" applyNumberFormat="1" applyFont="1" applyBorder="1" applyAlignment="1">
      <alignment horizontal="left" vertical="top" wrapText="1"/>
    </xf>
    <xf numFmtId="166" fontId="37" fillId="0" borderId="0" xfId="108" applyNumberFormat="1" applyFont="1" applyBorder="1" applyAlignment="1">
      <alignment horizontal="left" vertical="top" wrapText="1"/>
    </xf>
    <xf numFmtId="49" fontId="36" fillId="0" borderId="0" xfId="108" applyNumberFormat="1" applyFont="1" applyFill="1" applyBorder="1" applyAlignment="1">
      <alignment horizontal="left" vertical="top" wrapText="1"/>
    </xf>
    <xf numFmtId="49" fontId="1" fillId="0" borderId="0" xfId="108" applyNumberFormat="1" applyFont="1" applyBorder="1" applyAlignment="1">
      <alignment horizontal="left" vertical="top" wrapText="1"/>
    </xf>
    <xf numFmtId="166" fontId="1" fillId="0" borderId="12" xfId="108" applyNumberFormat="1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0" fillId="0" borderId="13" xfId="62" applyFont="1" applyBorder="1" applyAlignment="1">
      <alignment vertical="center" wrapText="1"/>
    </xf>
    <xf numFmtId="0" fontId="1" fillId="0" borderId="13" xfId="62" applyFont="1" applyBorder="1" applyAlignment="1">
      <alignment vertical="center" wrapText="1"/>
    </xf>
    <xf numFmtId="0" fontId="8" fillId="0" borderId="0" xfId="62" applyFont="1" applyBorder="1" applyAlignment="1">
      <alignment horizontal="right" wrapText="1"/>
    </xf>
    <xf numFmtId="0" fontId="1" fillId="35" borderId="0" xfId="62" applyFont="1" applyFill="1" applyBorder="1" applyAlignment="1">
      <alignment vertical="center" wrapText="1"/>
    </xf>
    <xf numFmtId="0" fontId="1" fillId="36" borderId="12" xfId="62" applyFont="1" applyFill="1" applyBorder="1" applyAlignment="1">
      <alignment horizontal="righ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110">
    <cellStyle name="1000 [0]" xfId="1"/>
    <cellStyle name="20 % - Akzent1" xfId="2" builtinId="30" customBuiltin="1"/>
    <cellStyle name="20 % - Akzent1 2" xfId="3"/>
    <cellStyle name="20 % - Akzent2" xfId="4" builtinId="34" customBuiltin="1"/>
    <cellStyle name="20 % - Akzent2 2" xfId="5"/>
    <cellStyle name="20 % - Akzent3" xfId="6" builtinId="38" customBuiltin="1"/>
    <cellStyle name="20 % - Akzent3 2" xfId="7"/>
    <cellStyle name="20 % - Akzent4" xfId="8" builtinId="42" customBuiltin="1"/>
    <cellStyle name="20 % - Akzent4 2" xfId="9"/>
    <cellStyle name="20 % - Akzent5" xfId="10" builtinId="46" customBuiltin="1"/>
    <cellStyle name="20 % - Akzent5 2" xfId="11"/>
    <cellStyle name="20 % - Akzent6" xfId="12" builtinId="50" customBuiltin="1"/>
    <cellStyle name="20 % - Akzent6 2" xfId="13"/>
    <cellStyle name="40 % - Akzent1" xfId="14" builtinId="31" customBuiltin="1"/>
    <cellStyle name="40 % - Akzent1 2" xfId="15"/>
    <cellStyle name="40 % - Akzent2" xfId="16" builtinId="35" customBuiltin="1"/>
    <cellStyle name="40 % - Akzent2 2" xfId="17"/>
    <cellStyle name="40 % - Akzent3" xfId="18" builtinId="39" customBuiltin="1"/>
    <cellStyle name="40 % - Akzent3 2" xfId="19"/>
    <cellStyle name="40 % - Akzent4" xfId="20" builtinId="43" customBuiltin="1"/>
    <cellStyle name="40 % - Akzent4 2" xfId="21"/>
    <cellStyle name="40 % - Akzent5" xfId="22" builtinId="47" customBuiltin="1"/>
    <cellStyle name="40 % - Akzent5 2" xfId="23"/>
    <cellStyle name="40 % - Akzent6" xfId="24" builtinId="51" customBuiltin="1"/>
    <cellStyle name="40 % - Akzent6 2" xfId="25"/>
    <cellStyle name="60 % - Akzent1" xfId="26" builtinId="32" customBuiltin="1"/>
    <cellStyle name="60 % - Akzent2" xfId="27" builtinId="36" customBuiltin="1"/>
    <cellStyle name="60 % - Akzent3" xfId="28" builtinId="40" customBuiltin="1"/>
    <cellStyle name="60 % - Akzent4" xfId="29" builtinId="44" customBuiltin="1"/>
    <cellStyle name="60 % - Akzent5" xfId="30" builtinId="48" customBuiltin="1"/>
    <cellStyle name="60 % - Akzent6" xfId="31" builtinId="52" customBuiltin="1"/>
    <cellStyle name="Akzent1" xfId="32" builtinId="29" customBuiltin="1"/>
    <cellStyle name="Akzent2" xfId="33" builtinId="33" customBuiltin="1"/>
    <cellStyle name="Akzent3" xfId="34" builtinId="37" customBuiltin="1"/>
    <cellStyle name="Akzent4" xfId="35" builtinId="41" customBuiltin="1"/>
    <cellStyle name="Akzent5" xfId="36" builtinId="45" customBuiltin="1"/>
    <cellStyle name="Akzent6" xfId="37" builtinId="49" customBuiltin="1"/>
    <cellStyle name="Ausgabe" xfId="38" builtinId="21" customBuiltin="1"/>
    <cellStyle name="Berechnung" xfId="39" builtinId="22" customBuiltin="1"/>
    <cellStyle name="Dat" xfId="40"/>
    <cellStyle name="Dezimal [0,0]" xfId="41"/>
    <cellStyle name="Dezimal [0,00]" xfId="42"/>
    <cellStyle name="Dezimal [0,000]" xfId="43"/>
    <cellStyle name="Dezimal [0] 2" xfId="44"/>
    <cellStyle name="Dezimal [0] kursiv" xfId="45"/>
    <cellStyle name="Dezimal[0,0000]" xfId="46"/>
    <cellStyle name="Eingabe" xfId="47" builtinId="20" customBuiltin="1"/>
    <cellStyle name="Ergebnis" xfId="48" builtinId="25" customBuiltin="1"/>
    <cellStyle name="Erklärender Text" xfId="49" builtinId="53" customBuiltin="1"/>
    <cellStyle name="Gut" xfId="50" builtinId="26" customBuiltin="1"/>
    <cellStyle name="Komma" xfId="109" builtinId="3"/>
    <cellStyle name="Komma 2" xfId="51"/>
    <cellStyle name="Neutral" xfId="52" builtinId="28" customBuiltin="1"/>
    <cellStyle name="Normal_HNTA" xfId="53"/>
    <cellStyle name="Notiz 2" xfId="54"/>
    <cellStyle name="Notiz 3" xfId="55"/>
    <cellStyle name="P-[0%]" xfId="56"/>
    <cellStyle name="P-[0,0%]" xfId="57"/>
    <cellStyle name="P-[0,0%]-fett" xfId="58"/>
    <cellStyle name="Schlecht" xfId="59" builtinId="27" customBuiltin="1"/>
    <cellStyle name="Standard" xfId="0" builtinId="0" customBuiltin="1"/>
    <cellStyle name="Standard 2" xfId="60"/>
    <cellStyle name="Standard 3" xfId="61"/>
    <cellStyle name="Standard 3 2" xfId="108"/>
    <cellStyle name="Standard_t02.2.01" xfId="62"/>
    <cellStyle name="Tab-1 [0,0]" xfId="63"/>
    <cellStyle name="Tab-1 [0,0]-fett" xfId="64"/>
    <cellStyle name="Tab-1 [0,00]" xfId="65"/>
    <cellStyle name="Tab-1 [0,00]-fett" xfId="66"/>
    <cellStyle name="Tab-1 [0,000]" xfId="67"/>
    <cellStyle name="Tab-1 [0,0000]" xfId="68"/>
    <cellStyle name="Tab-1 [0]" xfId="69"/>
    <cellStyle name="Tab-1 [0]-fett" xfId="70"/>
    <cellStyle name="Tab-1 [Dezimal 0]" xfId="71"/>
    <cellStyle name="Tab-Fn" xfId="72"/>
    <cellStyle name="Tab-Fn kursiv" xfId="73"/>
    <cellStyle name="Tab-H" xfId="74"/>
    <cellStyle name="Tab-HR" xfId="75"/>
    <cellStyle name="Tab-HU" xfId="76"/>
    <cellStyle name="Tab-HU-links" xfId="77"/>
    <cellStyle name="Tab-L" xfId="78"/>
    <cellStyle name="Tab-L-02" xfId="79"/>
    <cellStyle name="Tab-L-04" xfId="80"/>
    <cellStyle name="Tab-L-fett" xfId="81"/>
    <cellStyle name="Tab-L-fett 2" xfId="82"/>
    <cellStyle name="Tab-Linie" xfId="83"/>
    <cellStyle name="Tab-L-kursiv" xfId="84"/>
    <cellStyle name="Tab-NR" xfId="85"/>
    <cellStyle name="Tab-R" xfId="86"/>
    <cellStyle name="Tab-R kursiv" xfId="87"/>
    <cellStyle name="Tab-R-fett" xfId="88"/>
    <cellStyle name="Tab-R-fett 2" xfId="89"/>
    <cellStyle name="Tab-R-fett[0,0]" xfId="90"/>
    <cellStyle name="Tab-R-fett[0,00]" xfId="91"/>
    <cellStyle name="Tab-R-fett[0,000]" xfId="92"/>
    <cellStyle name="Tab-R-fett[0]" xfId="93"/>
    <cellStyle name="Tab-T" xfId="94"/>
    <cellStyle name="Tab-T 2" xfId="95"/>
    <cellStyle name="Tab-TL" xfId="96"/>
    <cellStyle name="Tab-UT" xfId="97"/>
    <cellStyle name="Tab-UT 2" xfId="98"/>
    <cellStyle name="Total-fett" xfId="99"/>
    <cellStyle name="Überschrift" xfId="100" builtinId="15" customBuiltin="1"/>
    <cellStyle name="Überschrift 1" xfId="101" builtinId="16" customBuiltin="1"/>
    <cellStyle name="Überschrift 2" xfId="102" builtinId="17" customBuiltin="1"/>
    <cellStyle name="Überschrift 3" xfId="103" builtinId="18" customBuiltin="1"/>
    <cellStyle name="Überschrift 4" xfId="104" builtinId="19" customBuiltin="1"/>
    <cellStyle name="Verknüpfte Zelle" xfId="105" builtinId="24" customBuiltin="1"/>
    <cellStyle name="Warnender Text" xfId="106" builtinId="11" customBuiltin="1"/>
    <cellStyle name="Zelle überprüfen" xfId="107" builtinId="23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EEEEEE"/>
      <rgbColor rgb="00B3B3B3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777777"/>
      <rgbColor rgb="00FFF58C"/>
      <rgbColor rgb="004EE257"/>
      <rgbColor rgb="006711FF"/>
      <rgbColor rgb="00FEA746"/>
      <rgbColor rgb="00865357"/>
      <rgbColor rgb="00D9F1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142872</xdr:rowOff>
    </xdr:from>
    <xdr:to>
      <xdr:col>1</xdr:col>
      <xdr:colOff>48833</xdr:colOff>
      <xdr:row>3</xdr:row>
      <xdr:rowOff>47545</xdr:rowOff>
    </xdr:to>
    <xdr:pic>
      <xdr:nvPicPr>
        <xdr:cNvPr id="2" name="Picture 15" descr="Wd_A4_Portrait_bw_bsc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810" t="20421" r="90485" b="36757"/>
        <a:stretch>
          <a:fillRect/>
        </a:stretch>
      </xdr:blipFill>
      <xdr:spPr bwMode="auto">
        <a:xfrm>
          <a:off x="152399" y="142872"/>
          <a:ext cx="353634" cy="619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1" customWidth="1"/>
    <col min="2" max="2" width="24.28515625" style="21" customWidth="1"/>
    <col min="3" max="3" width="1.42578125" style="21" customWidth="1"/>
    <col min="4" max="4" width="35.7109375" style="22" customWidth="1"/>
    <col min="5" max="5" width="1" style="21" customWidth="1"/>
    <col min="6" max="6" width="42.140625" style="22" customWidth="1"/>
    <col min="7" max="16384" width="10.85546875" style="21"/>
  </cols>
  <sheetData>
    <row r="1" spans="1:6" ht="33" customHeight="1" x14ac:dyDescent="0.2">
      <c r="B1" s="94" t="s">
        <v>27</v>
      </c>
      <c r="C1" s="94"/>
      <c r="D1" s="94"/>
    </row>
    <row r="2" spans="1:6" ht="16.7" customHeight="1" x14ac:dyDescent="0.25">
      <c r="B2" s="95" t="s">
        <v>28</v>
      </c>
      <c r="C2" s="96"/>
      <c r="D2" s="96"/>
    </row>
    <row r="3" spans="1:6" ht="6.75" customHeight="1" x14ac:dyDescent="0.2">
      <c r="A3" s="23"/>
    </row>
    <row r="4" spans="1:6" ht="15" customHeight="1" x14ac:dyDescent="0.2"/>
    <row r="5" spans="1:6" s="24" customFormat="1" ht="17.100000000000001" customHeight="1" x14ac:dyDescent="0.3">
      <c r="B5" s="4" t="s">
        <v>36</v>
      </c>
      <c r="C5" s="25"/>
      <c r="D5" s="97" t="s">
        <v>64</v>
      </c>
      <c r="E5" s="98"/>
      <c r="F5" s="98"/>
    </row>
    <row r="6" spans="1:6" s="26" customFormat="1" ht="2.4500000000000002" customHeight="1" x14ac:dyDescent="0.2">
      <c r="B6" s="27"/>
      <c r="C6" s="27"/>
      <c r="D6" s="99"/>
      <c r="E6" s="99"/>
      <c r="F6" s="99"/>
    </row>
    <row r="7" spans="1:6" s="26" customFormat="1" ht="17.100000000000001" customHeight="1" x14ac:dyDescent="0.2">
      <c r="B7" s="28"/>
      <c r="D7" s="93" t="s">
        <v>73</v>
      </c>
      <c r="E7" s="93"/>
      <c r="F7" s="93"/>
    </row>
    <row r="8" spans="1:6" s="29" customFormat="1" ht="16.7" customHeight="1" x14ac:dyDescent="0.2">
      <c r="B8" s="30"/>
      <c r="C8" s="31"/>
      <c r="D8" s="93" t="s">
        <v>72</v>
      </c>
      <c r="E8" s="93"/>
      <c r="F8" s="93"/>
    </row>
    <row r="9" spans="1:6" s="29" customFormat="1" ht="18.75" customHeight="1" x14ac:dyDescent="0.2">
      <c r="B9" s="32" t="s">
        <v>29</v>
      </c>
      <c r="C9" s="33"/>
      <c r="D9" s="102"/>
      <c r="E9" s="102"/>
      <c r="F9" s="102"/>
    </row>
    <row r="10" spans="1:6" s="29" customFormat="1" ht="15" customHeight="1" x14ac:dyDescent="0.2">
      <c r="B10" s="35" t="s">
        <v>69</v>
      </c>
      <c r="C10" s="43"/>
      <c r="D10" s="103" t="s">
        <v>71</v>
      </c>
      <c r="E10" s="103"/>
      <c r="F10" s="103"/>
    </row>
    <row r="11" spans="1:6" s="34" customFormat="1" ht="15" customHeight="1" x14ac:dyDescent="0.2">
      <c r="B11" s="35" t="s">
        <v>30</v>
      </c>
      <c r="C11" s="36"/>
      <c r="D11" s="103" t="s">
        <v>74</v>
      </c>
      <c r="E11" s="103"/>
      <c r="F11" s="103"/>
    </row>
    <row r="12" spans="1:6" s="34" customFormat="1" ht="15" customHeight="1" x14ac:dyDescent="0.2">
      <c r="B12" s="35" t="s">
        <v>70</v>
      </c>
      <c r="C12" s="36"/>
      <c r="D12" s="86" t="s">
        <v>77</v>
      </c>
      <c r="E12" s="84"/>
      <c r="F12" s="84"/>
    </row>
    <row r="13" spans="1:6" s="37" customFormat="1" ht="15" customHeight="1" x14ac:dyDescent="0.2">
      <c r="B13" s="38" t="s">
        <v>31</v>
      </c>
      <c r="C13" s="39"/>
      <c r="D13" s="103" t="s">
        <v>78</v>
      </c>
      <c r="E13" s="104"/>
      <c r="F13" s="104"/>
    </row>
    <row r="14" spans="1:6" s="37" customFormat="1" ht="15" customHeight="1" x14ac:dyDescent="0.2">
      <c r="B14" s="40" t="s">
        <v>32</v>
      </c>
      <c r="C14" s="41"/>
      <c r="D14" s="105" t="s">
        <v>87</v>
      </c>
      <c r="E14" s="105"/>
      <c r="F14" s="105"/>
    </row>
    <row r="15" spans="1:6" s="34" customFormat="1" ht="15" customHeight="1" x14ac:dyDescent="0.2">
      <c r="B15" s="42" t="s">
        <v>33</v>
      </c>
      <c r="C15" s="43"/>
      <c r="D15" s="106" t="s">
        <v>88</v>
      </c>
      <c r="E15" s="106"/>
      <c r="F15" s="106"/>
    </row>
    <row r="16" spans="1:6" s="34" customFormat="1" ht="22.5" customHeight="1" x14ac:dyDescent="0.2">
      <c r="B16" s="87" t="s">
        <v>34</v>
      </c>
      <c r="C16" s="88"/>
      <c r="D16" s="107" t="s">
        <v>75</v>
      </c>
      <c r="E16" s="107"/>
      <c r="F16" s="107"/>
    </row>
    <row r="17" spans="2:6" ht="18.75" customHeight="1" x14ac:dyDescent="0.2">
      <c r="B17" s="32" t="s">
        <v>35</v>
      </c>
      <c r="C17" s="33"/>
      <c r="D17" s="69" t="s">
        <v>57</v>
      </c>
      <c r="F17" s="69" t="s">
        <v>61</v>
      </c>
    </row>
    <row r="18" spans="2:6" ht="15" customHeight="1" x14ac:dyDescent="0.2">
      <c r="B18" s="35"/>
      <c r="C18" s="28"/>
      <c r="D18" s="68" t="s">
        <v>58</v>
      </c>
      <c r="E18" s="59"/>
      <c r="F18" s="68" t="s">
        <v>62</v>
      </c>
    </row>
    <row r="19" spans="2:6" ht="18.75" customHeight="1" thickBot="1" x14ac:dyDescent="0.25">
      <c r="B19" s="35"/>
      <c r="C19" s="28"/>
      <c r="D19" s="70" t="s">
        <v>59</v>
      </c>
      <c r="E19" s="44"/>
      <c r="F19" s="70" t="s">
        <v>63</v>
      </c>
    </row>
    <row r="20" spans="2:6" ht="22.5" customHeight="1" x14ac:dyDescent="0.2">
      <c r="B20" s="100"/>
      <c r="C20" s="100"/>
      <c r="D20" s="101"/>
    </row>
    <row r="21" spans="2:6" ht="12.95" customHeight="1" x14ac:dyDescent="0.2">
      <c r="B21" s="45"/>
      <c r="D21" s="29"/>
    </row>
    <row r="22" spans="2:6" ht="12.95" customHeight="1" x14ac:dyDescent="0.2">
      <c r="D22" s="29"/>
    </row>
    <row r="23" spans="2:6" ht="12.95" customHeight="1" x14ac:dyDescent="0.2">
      <c r="D23" s="46"/>
    </row>
    <row r="24" spans="2:6" ht="12.95" customHeight="1" x14ac:dyDescent="0.2">
      <c r="D24" s="29"/>
    </row>
  </sheetData>
  <mergeCells count="14">
    <mergeCell ref="B20:D20"/>
    <mergeCell ref="D9:F9"/>
    <mergeCell ref="D11:F11"/>
    <mergeCell ref="D13:F13"/>
    <mergeCell ref="D14:F14"/>
    <mergeCell ref="D15:F15"/>
    <mergeCell ref="D16:F16"/>
    <mergeCell ref="D10:F10"/>
    <mergeCell ref="D8:F8"/>
    <mergeCell ref="B1:D1"/>
    <mergeCell ref="B2:D2"/>
    <mergeCell ref="D5:F5"/>
    <mergeCell ref="D6:F6"/>
    <mergeCell ref="D7:F7"/>
  </mergeCells>
  <pageMargins left="0" right="0.59055118110236227" top="0" bottom="0.59055118110236227" header="0" footer="0.39370078740157483"/>
  <pageSetup paperSize="9" scale="74" fitToHeight="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44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175131</v>
      </c>
      <c r="E11" s="55"/>
      <c r="F11" s="63">
        <v>940.81142002138051</v>
      </c>
      <c r="G11" s="63">
        <v>1113.5716232431728</v>
      </c>
      <c r="H11" s="63">
        <v>2386.0961700000003</v>
      </c>
      <c r="I11" s="55"/>
      <c r="J11" s="62">
        <v>186.1488883670439</v>
      </c>
      <c r="K11" s="62">
        <v>157.26963254500632</v>
      </c>
      <c r="L11" s="62">
        <v>73.396454929978773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55">
        <v>2470</v>
      </c>
      <c r="E12" s="55"/>
      <c r="F12" s="63">
        <v>25.609582303571731</v>
      </c>
      <c r="G12" s="63">
        <v>25.609582303571731</v>
      </c>
      <c r="H12" s="63">
        <v>37.199020000000004</v>
      </c>
      <c r="I12" s="55"/>
      <c r="J12" s="62">
        <v>96.44827356889428</v>
      </c>
      <c r="K12" s="62">
        <v>96.44827356889428</v>
      </c>
      <c r="L12" s="62">
        <v>66.39959869910551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55">
        <v>4932</v>
      </c>
      <c r="E13" s="55"/>
      <c r="F13" s="63">
        <v>43.317498579544363</v>
      </c>
      <c r="G13" s="63">
        <v>43.317498579544363</v>
      </c>
      <c r="H13" s="63">
        <v>89.495689999999996</v>
      </c>
      <c r="I13" s="55"/>
      <c r="J13" s="62">
        <v>113.85698994006587</v>
      </c>
      <c r="K13" s="62">
        <v>113.85698994006587</v>
      </c>
      <c r="L13" s="62">
        <v>55.108799094123974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55">
        <v>10642</v>
      </c>
      <c r="E14" s="55"/>
      <c r="F14" s="63">
        <v>59.131717476492341</v>
      </c>
      <c r="G14" s="63">
        <v>59.131717476492341</v>
      </c>
      <c r="H14" s="63">
        <v>91.063009999999991</v>
      </c>
      <c r="I14" s="55"/>
      <c r="J14" s="62">
        <v>179.97109595591738</v>
      </c>
      <c r="K14" s="62">
        <v>179.97109595591738</v>
      </c>
      <c r="L14" s="62">
        <v>116.86413616242206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55">
        <v>8848</v>
      </c>
      <c r="E15" s="55"/>
      <c r="F15" s="63">
        <v>34.279816759698768</v>
      </c>
      <c r="G15" s="63">
        <v>36.556550719012236</v>
      </c>
      <c r="H15" s="63">
        <v>67.627269999999996</v>
      </c>
      <c r="I15" s="55"/>
      <c r="J15" s="62">
        <v>258.11106465429515</v>
      </c>
      <c r="K15" s="62">
        <v>242.0359641698459</v>
      </c>
      <c r="L15" s="62">
        <v>130.83479489856683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55">
        <v>10909</v>
      </c>
      <c r="E16" s="55"/>
      <c r="F16" s="63">
        <v>117.97833514984259</v>
      </c>
      <c r="G16" s="63">
        <v>146.76954996791272</v>
      </c>
      <c r="H16" s="63">
        <v>298.29320000000001</v>
      </c>
      <c r="I16" s="55"/>
      <c r="J16" s="62">
        <v>92.466129363027846</v>
      </c>
      <c r="K16" s="62">
        <v>74.327406484416997</v>
      </c>
      <c r="L16" s="62">
        <v>36.571400219649661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55">
        <v>18860</v>
      </c>
      <c r="E17" s="55"/>
      <c r="F17" s="63">
        <v>68.153566901446297</v>
      </c>
      <c r="G17" s="63">
        <v>68.153566901446297</v>
      </c>
      <c r="H17" s="63">
        <v>118.12893000000001</v>
      </c>
      <c r="I17" s="55"/>
      <c r="J17" s="62">
        <v>276.72799616302649</v>
      </c>
      <c r="K17" s="62">
        <v>276.72799616302649</v>
      </c>
      <c r="L17" s="62">
        <v>159.65606392947095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55">
        <v>9065</v>
      </c>
      <c r="E18" s="55"/>
      <c r="F18" s="63">
        <v>117.59208429227159</v>
      </c>
      <c r="G18" s="63">
        <v>117.59208429227159</v>
      </c>
      <c r="H18" s="63">
        <v>259.18563</v>
      </c>
      <c r="I18" s="55"/>
      <c r="J18" s="62">
        <v>77.088522195671047</v>
      </c>
      <c r="K18" s="62">
        <v>77.088522195671047</v>
      </c>
      <c r="L18" s="62">
        <v>34.974932830959801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55">
        <v>13561</v>
      </c>
      <c r="E19" s="55"/>
      <c r="F19" s="63">
        <v>84.342105902003581</v>
      </c>
      <c r="G19" s="63">
        <v>84.342105902003581</v>
      </c>
      <c r="H19" s="63">
        <v>152.14276000000001</v>
      </c>
      <c r="I19" s="55"/>
      <c r="J19" s="62">
        <v>160.785646208033</v>
      </c>
      <c r="K19" s="62">
        <v>160.785646208033</v>
      </c>
      <c r="L19" s="62">
        <v>89.133390244793759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55">
        <v>6841</v>
      </c>
      <c r="E20" s="55"/>
      <c r="F20" s="63">
        <v>29.722849677725431</v>
      </c>
      <c r="G20" s="63">
        <v>29.722849677725431</v>
      </c>
      <c r="H20" s="63">
        <v>48.61777</v>
      </c>
      <c r="I20" s="55"/>
      <c r="J20" s="62">
        <v>230.15962716141266</v>
      </c>
      <c r="K20" s="62">
        <v>230.15962716141266</v>
      </c>
      <c r="L20" s="62">
        <v>140.70986801739363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55">
        <v>16592</v>
      </c>
      <c r="E21" s="55"/>
      <c r="F21" s="63">
        <v>56.353492243373978</v>
      </c>
      <c r="G21" s="63">
        <v>56.353492243373978</v>
      </c>
      <c r="H21" s="63">
        <v>109.04606000000001</v>
      </c>
      <c r="I21" s="55"/>
      <c r="J21" s="62">
        <v>294.42718347150668</v>
      </c>
      <c r="K21" s="62">
        <v>294.42718347150668</v>
      </c>
      <c r="L21" s="62">
        <v>152.15588715447399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55">
        <v>18810</v>
      </c>
      <c r="E22" s="55"/>
      <c r="F22" s="63">
        <v>66.756711778954397</v>
      </c>
      <c r="G22" s="63">
        <v>127.27855029364829</v>
      </c>
      <c r="H22" s="63">
        <v>225.30303999999998</v>
      </c>
      <c r="I22" s="55"/>
      <c r="J22" s="62">
        <v>281.7694206132245</v>
      </c>
      <c r="K22" s="62">
        <v>147.7860955880065</v>
      </c>
      <c r="L22" s="62">
        <v>83.487555250031249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55">
        <v>2435</v>
      </c>
      <c r="E23" s="55"/>
      <c r="F23" s="63">
        <v>13.148252546786615</v>
      </c>
      <c r="G23" s="63">
        <v>13.148252546786615</v>
      </c>
      <c r="H23" s="63">
        <v>24.328510000000001</v>
      </c>
      <c r="I23" s="55"/>
      <c r="J23" s="62">
        <v>185.19571261164322</v>
      </c>
      <c r="K23" s="62">
        <v>185.19571261164322</v>
      </c>
      <c r="L23" s="62">
        <v>100.08833257770409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55">
        <v>4029</v>
      </c>
      <c r="E24" s="55"/>
      <c r="F24" s="63">
        <v>13.734193128150972</v>
      </c>
      <c r="G24" s="63">
        <v>13.734193128150972</v>
      </c>
      <c r="H24" s="63">
        <v>23.242429999999999</v>
      </c>
      <c r="I24" s="55"/>
      <c r="J24" s="62">
        <v>293.35542047546716</v>
      </c>
      <c r="K24" s="62">
        <v>293.35542047546716</v>
      </c>
      <c r="L24" s="62">
        <v>173.34676279545641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55">
        <v>5607</v>
      </c>
      <c r="E25" s="55"/>
      <c r="F25" s="63">
        <v>39.912986550465888</v>
      </c>
      <c r="G25" s="63">
        <v>39.912986550465888</v>
      </c>
      <c r="H25" s="63">
        <v>75.472470000000001</v>
      </c>
      <c r="I25" s="55"/>
      <c r="J25" s="62">
        <v>140.48059252370209</v>
      </c>
      <c r="K25" s="62">
        <v>140.48059252370209</v>
      </c>
      <c r="L25" s="62">
        <v>74.291990178670446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55">
        <v>9004</v>
      </c>
      <c r="E26" s="55"/>
      <c r="F26" s="63">
        <v>63.213970812681524</v>
      </c>
      <c r="G26" s="63">
        <v>63.213970812681524</v>
      </c>
      <c r="H26" s="63">
        <v>305.47269999999997</v>
      </c>
      <c r="I26" s="55"/>
      <c r="J26" s="62">
        <v>142.43686774053566</v>
      </c>
      <c r="K26" s="62">
        <v>142.43686774053566</v>
      </c>
      <c r="L26" s="62">
        <v>29.475629082402456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55">
        <v>6173</v>
      </c>
      <c r="E27" s="55"/>
      <c r="F27" s="63">
        <v>35.569306525344537</v>
      </c>
      <c r="G27" s="63">
        <v>35.569306525344537</v>
      </c>
      <c r="H27" s="63">
        <v>64.352149999999995</v>
      </c>
      <c r="I27" s="55"/>
      <c r="J27" s="62">
        <v>173.54850580518047</v>
      </c>
      <c r="K27" s="62">
        <v>173.54850580518047</v>
      </c>
      <c r="L27" s="62">
        <v>95.92531096474633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55">
        <v>16172</v>
      </c>
      <c r="E28" s="55"/>
      <c r="F28" s="63">
        <v>40.10000254577777</v>
      </c>
      <c r="G28" s="63">
        <v>40.10000254577777</v>
      </c>
      <c r="H28" s="63">
        <v>59.053840000000001</v>
      </c>
      <c r="I28" s="55"/>
      <c r="J28" s="62">
        <v>403.29174497029527</v>
      </c>
      <c r="K28" s="62">
        <v>403.29174497029527</v>
      </c>
      <c r="L28" s="62">
        <v>273.85179354975054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55">
        <v>7281</v>
      </c>
      <c r="E29" s="55"/>
      <c r="F29" s="63">
        <v>19.017341712331866</v>
      </c>
      <c r="G29" s="63">
        <v>56.931532286574701</v>
      </c>
      <c r="H29" s="63">
        <v>91.774810000000002</v>
      </c>
      <c r="I29" s="55"/>
      <c r="J29" s="62">
        <v>382.86108069870818</v>
      </c>
      <c r="K29" s="62">
        <v>127.89046258846203</v>
      </c>
      <c r="L29" s="62">
        <v>79.335495219221912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55">
        <v>2900</v>
      </c>
      <c r="E30" s="55"/>
      <c r="F30" s="63">
        <v>12.87760513491641</v>
      </c>
      <c r="G30" s="63">
        <v>56.133830490388164</v>
      </c>
      <c r="H30" s="63">
        <v>135.95688000000001</v>
      </c>
      <c r="I30" s="55"/>
      <c r="J30" s="62">
        <v>225.19715192516068</v>
      </c>
      <c r="K30" s="62">
        <v>51.662250280542835</v>
      </c>
      <c r="L30" s="62">
        <v>21.330292369168809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55">
        <v>22073</v>
      </c>
      <c r="E31" s="55"/>
      <c r="F31" s="63">
        <v>334.13310833251268</v>
      </c>
      <c r="G31" s="63">
        <v>334.13310833251268</v>
      </c>
      <c r="H31" s="63">
        <v>1309.6142700000003</v>
      </c>
      <c r="I31" s="55"/>
      <c r="J31" s="62">
        <v>66.060499392457828</v>
      </c>
      <c r="K31" s="62">
        <v>66.060499392457828</v>
      </c>
      <c r="L31" s="62">
        <v>16.854581158465841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55">
        <v>20869</v>
      </c>
      <c r="E32" s="55"/>
      <c r="F32" s="63">
        <v>305.7822867727902</v>
      </c>
      <c r="G32" s="63">
        <v>305.7822867727902</v>
      </c>
      <c r="H32" s="63">
        <v>1087.1198000000002</v>
      </c>
      <c r="I32" s="55"/>
      <c r="J32" s="62">
        <v>68.247903501050715</v>
      </c>
      <c r="K32" s="62">
        <v>68.247903501050715</v>
      </c>
      <c r="L32" s="62">
        <v>19.19659636408057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55">
        <v>1204</v>
      </c>
      <c r="E33" s="55"/>
      <c r="F33" s="63">
        <v>28.350821559722483</v>
      </c>
      <c r="G33" s="63">
        <v>28.350821559722483</v>
      </c>
      <c r="H33" s="63">
        <v>222.49447000000001</v>
      </c>
      <c r="I33" s="55"/>
      <c r="J33" s="62">
        <v>42.467905117448225</v>
      </c>
      <c r="K33" s="62">
        <v>42.467905117448225</v>
      </c>
      <c r="L33" s="62">
        <v>5.4113704488925052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57">
        <v>197204</v>
      </c>
      <c r="E34" s="57"/>
      <c r="F34" s="64">
        <v>1274.9445283538932</v>
      </c>
      <c r="G34" s="64">
        <v>1447.7047315756854</v>
      </c>
      <c r="H34" s="64">
        <v>3695.7104400000007</v>
      </c>
      <c r="I34" s="57"/>
      <c r="J34" s="65">
        <v>154.67653346033345</v>
      </c>
      <c r="K34" s="65">
        <v>136.21838466008376</v>
      </c>
      <c r="L34" s="65">
        <v>53.360241069102791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54" fitToHeight="0" orientation="portrait" horizontalDpi="4294967292" verticalDpi="4294967292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46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174286</v>
      </c>
      <c r="E11" s="55"/>
      <c r="F11" s="63">
        <v>940.85774150867337</v>
      </c>
      <c r="G11" s="63">
        <v>1113.6179719931272</v>
      </c>
      <c r="H11" s="63">
        <v>2386.0961700000003</v>
      </c>
      <c r="I11" s="55"/>
      <c r="J11" s="62">
        <v>185.2416070048283</v>
      </c>
      <c r="K11" s="62">
        <v>156.50429894559534</v>
      </c>
      <c r="L11" s="62">
        <v>73.042320000035872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55">
        <v>2454</v>
      </c>
      <c r="E12" s="55"/>
      <c r="F12" s="63">
        <v>25.535979627611059</v>
      </c>
      <c r="G12" s="63">
        <v>25.535979627611059</v>
      </c>
      <c r="H12" s="63">
        <v>37.199020000000004</v>
      </c>
      <c r="I12" s="55"/>
      <c r="J12" s="62">
        <v>96.099700727619066</v>
      </c>
      <c r="K12" s="62">
        <v>96.099700727619066</v>
      </c>
      <c r="L12" s="62">
        <v>65.969479841135595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55">
        <v>4868</v>
      </c>
      <c r="E13" s="55"/>
      <c r="F13" s="63">
        <v>43.317498579544356</v>
      </c>
      <c r="G13" s="63">
        <v>43.317498579544356</v>
      </c>
      <c r="H13" s="63">
        <v>89.495689999999996</v>
      </c>
      <c r="I13" s="55"/>
      <c r="J13" s="62">
        <v>112.37952697247378</v>
      </c>
      <c r="K13" s="62">
        <v>112.37952697247378</v>
      </c>
      <c r="L13" s="62">
        <v>54.393680857703878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55">
        <v>10622</v>
      </c>
      <c r="E14" s="55"/>
      <c r="F14" s="63">
        <v>59.131717426066487</v>
      </c>
      <c r="G14" s="63">
        <v>59.131717426066487</v>
      </c>
      <c r="H14" s="63">
        <v>91.063009999999991</v>
      </c>
      <c r="I14" s="55"/>
      <c r="J14" s="62">
        <v>179.63286815203514</v>
      </c>
      <c r="K14" s="62">
        <v>179.63286815203514</v>
      </c>
      <c r="L14" s="62">
        <v>116.6445080170313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55">
        <v>8863</v>
      </c>
      <c r="E15" s="55"/>
      <c r="F15" s="63">
        <v>34.279816759698768</v>
      </c>
      <c r="G15" s="63">
        <v>36.556550719012236</v>
      </c>
      <c r="H15" s="63">
        <v>67.627269999999996</v>
      </c>
      <c r="I15" s="55"/>
      <c r="J15" s="62">
        <v>258.54863992213131</v>
      </c>
      <c r="K15" s="62">
        <v>242.4462873459928</v>
      </c>
      <c r="L15" s="62">
        <v>131.05659891342651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55">
        <v>10890</v>
      </c>
      <c r="E16" s="55"/>
      <c r="F16" s="63">
        <v>117.97833693484417</v>
      </c>
      <c r="G16" s="63">
        <v>146.76955175291431</v>
      </c>
      <c r="H16" s="63">
        <v>298.29320000000001</v>
      </c>
      <c r="I16" s="55"/>
      <c r="J16" s="62">
        <v>92.305081449098694</v>
      </c>
      <c r="K16" s="62">
        <v>74.197950936944011</v>
      </c>
      <c r="L16" s="62">
        <v>36.507704500136107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55">
        <v>18941</v>
      </c>
      <c r="E17" s="55"/>
      <c r="F17" s="63">
        <v>68.153566901446297</v>
      </c>
      <c r="G17" s="63">
        <v>68.153566901446297</v>
      </c>
      <c r="H17" s="63">
        <v>118.12893000000001</v>
      </c>
      <c r="I17" s="55"/>
      <c r="J17" s="62">
        <v>277.9164886173852</v>
      </c>
      <c r="K17" s="62">
        <v>277.9164886173852</v>
      </c>
      <c r="L17" s="62">
        <v>160.34175540233878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55">
        <v>9059</v>
      </c>
      <c r="E18" s="55"/>
      <c r="F18" s="63">
        <v>117.59208429227166</v>
      </c>
      <c r="G18" s="63">
        <v>117.59208429227166</v>
      </c>
      <c r="H18" s="63">
        <v>259.18563</v>
      </c>
      <c r="I18" s="55"/>
      <c r="J18" s="62">
        <v>77.037498353070447</v>
      </c>
      <c r="K18" s="62">
        <v>77.037498353070447</v>
      </c>
      <c r="L18" s="62">
        <v>34.951783399411454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55">
        <v>13489</v>
      </c>
      <c r="E19" s="55"/>
      <c r="F19" s="63">
        <v>84.342105902003595</v>
      </c>
      <c r="G19" s="63">
        <v>84.342105902003595</v>
      </c>
      <c r="H19" s="63">
        <v>152.14276000000001</v>
      </c>
      <c r="I19" s="55"/>
      <c r="J19" s="62">
        <v>159.93198006785317</v>
      </c>
      <c r="K19" s="62">
        <v>159.93198006785317</v>
      </c>
      <c r="L19" s="62">
        <v>88.66015050601159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55">
        <v>6840</v>
      </c>
      <c r="E20" s="55"/>
      <c r="F20" s="63">
        <v>29.722849677725431</v>
      </c>
      <c r="G20" s="63">
        <v>29.722849677725431</v>
      </c>
      <c r="H20" s="63">
        <v>48.61777</v>
      </c>
      <c r="I20" s="55"/>
      <c r="J20" s="62">
        <v>230.12598301184954</v>
      </c>
      <c r="K20" s="62">
        <v>230.12598301184954</v>
      </c>
      <c r="L20" s="62">
        <v>140.68929940636932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55">
        <v>16454</v>
      </c>
      <c r="E21" s="55"/>
      <c r="F21" s="63">
        <v>56.350806791248544</v>
      </c>
      <c r="G21" s="63">
        <v>56.350806791248544</v>
      </c>
      <c r="H21" s="63">
        <v>109.04606000000001</v>
      </c>
      <c r="I21" s="55"/>
      <c r="J21" s="62">
        <v>291.99227015424663</v>
      </c>
      <c r="K21" s="62">
        <v>291.99227015424663</v>
      </c>
      <c r="L21" s="62">
        <v>150.89036687799631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55">
        <v>18958</v>
      </c>
      <c r="E22" s="55"/>
      <c r="F22" s="63">
        <v>66.879319659757329</v>
      </c>
      <c r="G22" s="63">
        <v>127.40118543711272</v>
      </c>
      <c r="H22" s="63">
        <v>225.30303999999998</v>
      </c>
      <c r="I22" s="55"/>
      <c r="J22" s="62">
        <v>283.46580223075176</v>
      </c>
      <c r="K22" s="62">
        <v>148.80552276617533</v>
      </c>
      <c r="L22" s="62">
        <v>84.144448295060741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55">
        <v>2445</v>
      </c>
      <c r="E23" s="55"/>
      <c r="F23" s="63">
        <v>13.148252546786619</v>
      </c>
      <c r="G23" s="63">
        <v>13.148252546786619</v>
      </c>
      <c r="H23" s="63">
        <v>24.328510000000001</v>
      </c>
      <c r="I23" s="55"/>
      <c r="J23" s="62">
        <v>185.95626995296408</v>
      </c>
      <c r="K23" s="62">
        <v>185.95626995296408</v>
      </c>
      <c r="L23" s="62">
        <v>100.49937295790001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55">
        <v>4065</v>
      </c>
      <c r="E24" s="55"/>
      <c r="F24" s="63">
        <v>13.734193128150972</v>
      </c>
      <c r="G24" s="63">
        <v>13.734193128150972</v>
      </c>
      <c r="H24" s="63">
        <v>23.242429999999999</v>
      </c>
      <c r="I24" s="55"/>
      <c r="J24" s="62">
        <v>295.97661559512881</v>
      </c>
      <c r="K24" s="62">
        <v>295.97661559512881</v>
      </c>
      <c r="L24" s="62">
        <v>174.89565419794747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55">
        <v>5591</v>
      </c>
      <c r="E25" s="55"/>
      <c r="F25" s="63">
        <v>39.912986550465888</v>
      </c>
      <c r="G25" s="63">
        <v>39.912986550465888</v>
      </c>
      <c r="H25" s="63">
        <v>75.472470000000001</v>
      </c>
      <c r="I25" s="55"/>
      <c r="J25" s="62">
        <v>140.07972049224512</v>
      </c>
      <c r="K25" s="62">
        <v>140.07972049224512</v>
      </c>
      <c r="L25" s="62">
        <v>74.079992346878271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55">
        <v>8934</v>
      </c>
      <c r="E26" s="55"/>
      <c r="F26" s="63">
        <v>63.213970812681524</v>
      </c>
      <c r="G26" s="63">
        <v>63.213970812681524</v>
      </c>
      <c r="H26" s="63">
        <v>305.47269999999997</v>
      </c>
      <c r="I26" s="55"/>
      <c r="J26" s="62">
        <v>141.32951759150885</v>
      </c>
      <c r="K26" s="62">
        <v>141.32951759150885</v>
      </c>
      <c r="L26" s="62">
        <v>29.24647603533802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55">
        <v>5337</v>
      </c>
      <c r="E27" s="55"/>
      <c r="F27" s="63">
        <v>35.569306525344537</v>
      </c>
      <c r="G27" s="63">
        <v>35.569306525344537</v>
      </c>
      <c r="H27" s="63">
        <v>64.352149999999995</v>
      </c>
      <c r="I27" s="55"/>
      <c r="J27" s="62">
        <v>150.04509565563717</v>
      </c>
      <c r="K27" s="62">
        <v>150.04509565563717</v>
      </c>
      <c r="L27" s="62">
        <v>82.934292016661459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55">
        <v>16252</v>
      </c>
      <c r="E28" s="55"/>
      <c r="F28" s="63">
        <v>40.10000254577777</v>
      </c>
      <c r="G28" s="63">
        <v>40.10000254577777</v>
      </c>
      <c r="H28" s="63">
        <v>59.053840000000001</v>
      </c>
      <c r="I28" s="55"/>
      <c r="J28" s="62">
        <v>405.28675731246841</v>
      </c>
      <c r="K28" s="62">
        <v>405.28675731246841</v>
      </c>
      <c r="L28" s="62">
        <v>275.20648953565086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55">
        <v>7348</v>
      </c>
      <c r="E29" s="55"/>
      <c r="F29" s="63">
        <v>19.017341712331866</v>
      </c>
      <c r="G29" s="63">
        <v>56.931532286574701</v>
      </c>
      <c r="H29" s="63">
        <v>91.774810000000002</v>
      </c>
      <c r="I29" s="55"/>
      <c r="J29" s="62">
        <v>386.38418087819088</v>
      </c>
      <c r="K29" s="62">
        <v>129.06731480566117</v>
      </c>
      <c r="L29" s="62">
        <v>80.065543039533395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55">
        <v>2876</v>
      </c>
      <c r="E30" s="55"/>
      <c r="F30" s="63">
        <v>12.87760513491641</v>
      </c>
      <c r="G30" s="63">
        <v>56.133830490388164</v>
      </c>
      <c r="H30" s="63">
        <v>135.95688000000001</v>
      </c>
      <c r="I30" s="55"/>
      <c r="J30" s="62">
        <v>223.33345135750417</v>
      </c>
      <c r="K30" s="62">
        <v>51.234700623048688</v>
      </c>
      <c r="L30" s="62">
        <v>21.153765811630862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55">
        <v>22185</v>
      </c>
      <c r="E31" s="55"/>
      <c r="F31" s="63">
        <v>334.13310833251268</v>
      </c>
      <c r="G31" s="63">
        <v>334.13310833251268</v>
      </c>
      <c r="H31" s="63">
        <v>1309.6142700000003</v>
      </c>
      <c r="I31" s="55"/>
      <c r="J31" s="62">
        <v>66.39569514890033</v>
      </c>
      <c r="K31" s="62">
        <v>66.39569514890033</v>
      </c>
      <c r="L31" s="62">
        <v>16.940102523470514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55">
        <v>20947</v>
      </c>
      <c r="E32" s="55"/>
      <c r="F32" s="63">
        <v>305.7822867727902</v>
      </c>
      <c r="G32" s="63">
        <v>305.7822867727902</v>
      </c>
      <c r="H32" s="63">
        <v>1087.1198000000002</v>
      </c>
      <c r="I32" s="55"/>
      <c r="J32" s="62">
        <v>68.502986948895938</v>
      </c>
      <c r="K32" s="62">
        <v>68.502986948895938</v>
      </c>
      <c r="L32" s="62">
        <v>19.26834558619942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55">
        <v>1238</v>
      </c>
      <c r="E33" s="55"/>
      <c r="F33" s="63">
        <v>28.350821559722483</v>
      </c>
      <c r="G33" s="63">
        <v>28.350821559722483</v>
      </c>
      <c r="H33" s="63">
        <v>222.49447000000001</v>
      </c>
      <c r="I33" s="55"/>
      <c r="J33" s="62">
        <v>43.667164896512382</v>
      </c>
      <c r="K33" s="62">
        <v>43.667164896512382</v>
      </c>
      <c r="L33" s="62">
        <v>5.5641832356552499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57">
        <v>196471</v>
      </c>
      <c r="E34" s="57"/>
      <c r="F34" s="64">
        <v>1274.990849841186</v>
      </c>
      <c r="G34" s="64">
        <v>1447.7510803256398</v>
      </c>
      <c r="H34" s="64">
        <v>3695.7104400000007</v>
      </c>
      <c r="I34" s="57"/>
      <c r="J34" s="65">
        <v>154.09600784544659</v>
      </c>
      <c r="K34" s="65">
        <v>135.70772121669435</v>
      </c>
      <c r="L34" s="65">
        <v>53.161903019653231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47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173330</v>
      </c>
      <c r="E11" s="55"/>
      <c r="F11" s="63">
        <v>935.58</v>
      </c>
      <c r="G11" s="63">
        <v>1112.0999999999999</v>
      </c>
      <c r="H11" s="63">
        <v>2386.1</v>
      </c>
      <c r="I11" s="55"/>
      <c r="J11" s="62">
        <v>185.3</v>
      </c>
      <c r="K11" s="62">
        <v>155.9</v>
      </c>
      <c r="L11" s="62">
        <v>72.599999999999994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55">
        <v>2461</v>
      </c>
      <c r="E12" s="55"/>
      <c r="F12" s="63">
        <v>25.52</v>
      </c>
      <c r="G12" s="63">
        <v>25.52</v>
      </c>
      <c r="H12" s="63">
        <v>37.200000000000003</v>
      </c>
      <c r="I12" s="55"/>
      <c r="J12" s="62">
        <v>96.4</v>
      </c>
      <c r="K12" s="62">
        <v>96.4</v>
      </c>
      <c r="L12" s="62">
        <v>66.2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55">
        <v>4814</v>
      </c>
      <c r="E13" s="55"/>
      <c r="F13" s="63">
        <v>43.27</v>
      </c>
      <c r="G13" s="63">
        <v>43.27</v>
      </c>
      <c r="H13" s="63">
        <v>89.5</v>
      </c>
      <c r="I13" s="55"/>
      <c r="J13" s="62">
        <v>111.3</v>
      </c>
      <c r="K13" s="62">
        <v>111.3</v>
      </c>
      <c r="L13" s="62">
        <v>53.8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55">
        <v>10751</v>
      </c>
      <c r="E14" s="55"/>
      <c r="F14" s="63">
        <v>59.13</v>
      </c>
      <c r="G14" s="63">
        <v>59.13</v>
      </c>
      <c r="H14" s="63">
        <v>91.06</v>
      </c>
      <c r="I14" s="55"/>
      <c r="J14" s="62">
        <v>181.8</v>
      </c>
      <c r="K14" s="62">
        <v>181.8</v>
      </c>
      <c r="L14" s="62">
        <v>118.1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55">
        <v>8806</v>
      </c>
      <c r="E15" s="55"/>
      <c r="F15" s="63">
        <v>34.28</v>
      </c>
      <c r="G15" s="63">
        <v>36.56</v>
      </c>
      <c r="H15" s="63">
        <v>67.63</v>
      </c>
      <c r="I15" s="55"/>
      <c r="J15" s="62">
        <v>256.89999999999998</v>
      </c>
      <c r="K15" s="62">
        <v>240.9</v>
      </c>
      <c r="L15" s="62">
        <v>130.19999999999999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55">
        <v>10798</v>
      </c>
      <c r="E16" s="55"/>
      <c r="F16" s="63">
        <v>112.92</v>
      </c>
      <c r="G16" s="63">
        <v>145.65</v>
      </c>
      <c r="H16" s="63">
        <v>298.29000000000002</v>
      </c>
      <c r="I16" s="55"/>
      <c r="J16" s="62">
        <v>95.6</v>
      </c>
      <c r="K16" s="62">
        <v>74.099999999999994</v>
      </c>
      <c r="L16" s="62">
        <v>36.200000000000003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55">
        <v>18833</v>
      </c>
      <c r="E17" s="55"/>
      <c r="F17" s="63">
        <v>68.150000000000006</v>
      </c>
      <c r="G17" s="63">
        <v>68.150000000000006</v>
      </c>
      <c r="H17" s="63">
        <v>118.13</v>
      </c>
      <c r="I17" s="55"/>
      <c r="J17" s="62">
        <v>276.3</v>
      </c>
      <c r="K17" s="62">
        <v>276.3</v>
      </c>
      <c r="L17" s="62">
        <v>159.4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55">
        <v>9065</v>
      </c>
      <c r="E18" s="55"/>
      <c r="F18" s="63">
        <v>117.66</v>
      </c>
      <c r="G18" s="63">
        <v>117.66</v>
      </c>
      <c r="H18" s="63">
        <v>259.19</v>
      </c>
      <c r="I18" s="55"/>
      <c r="J18" s="62">
        <v>77</v>
      </c>
      <c r="K18" s="62">
        <v>77</v>
      </c>
      <c r="L18" s="62">
        <v>35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55">
        <v>13408</v>
      </c>
      <c r="E19" s="55"/>
      <c r="F19" s="63">
        <v>84.34</v>
      </c>
      <c r="G19" s="63">
        <v>84.34</v>
      </c>
      <c r="H19" s="63">
        <v>152.13999999999999</v>
      </c>
      <c r="I19" s="55"/>
      <c r="J19" s="62">
        <v>159</v>
      </c>
      <c r="K19" s="62">
        <v>159</v>
      </c>
      <c r="L19" s="62">
        <v>88.1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55">
        <v>6796</v>
      </c>
      <c r="E20" s="55"/>
      <c r="F20" s="63">
        <v>29.72</v>
      </c>
      <c r="G20" s="63">
        <v>29.72</v>
      </c>
      <c r="H20" s="63">
        <v>48.62</v>
      </c>
      <c r="I20" s="55"/>
      <c r="J20" s="62">
        <v>228.6</v>
      </c>
      <c r="K20" s="62">
        <v>228.6</v>
      </c>
      <c r="L20" s="62">
        <v>139.80000000000001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55">
        <v>16380</v>
      </c>
      <c r="E21" s="55"/>
      <c r="F21" s="63">
        <v>56.35</v>
      </c>
      <c r="G21" s="63">
        <v>56.35</v>
      </c>
      <c r="H21" s="63">
        <v>109.05</v>
      </c>
      <c r="I21" s="55"/>
      <c r="J21" s="62">
        <v>290.7</v>
      </c>
      <c r="K21" s="62">
        <v>290.7</v>
      </c>
      <c r="L21" s="62">
        <v>150.19999999999999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55">
        <v>18873</v>
      </c>
      <c r="E22" s="55"/>
      <c r="F22" s="63">
        <v>66.66</v>
      </c>
      <c r="G22" s="63">
        <v>127.18</v>
      </c>
      <c r="H22" s="63">
        <v>225.3</v>
      </c>
      <c r="I22" s="55"/>
      <c r="J22" s="62">
        <v>283.10000000000002</v>
      </c>
      <c r="K22" s="62">
        <v>148.4</v>
      </c>
      <c r="L22" s="62">
        <v>83.8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55">
        <v>2380</v>
      </c>
      <c r="E23" s="55"/>
      <c r="F23" s="63">
        <v>13.15</v>
      </c>
      <c r="G23" s="63">
        <v>13.15</v>
      </c>
      <c r="H23" s="63">
        <v>24.33</v>
      </c>
      <c r="I23" s="55"/>
      <c r="J23" s="62">
        <v>181</v>
      </c>
      <c r="K23" s="62">
        <v>181</v>
      </c>
      <c r="L23" s="62">
        <v>97.8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55">
        <v>4107</v>
      </c>
      <c r="E24" s="55"/>
      <c r="F24" s="63">
        <v>13.73</v>
      </c>
      <c r="G24" s="63">
        <v>13.73</v>
      </c>
      <c r="H24" s="63">
        <v>23.24</v>
      </c>
      <c r="I24" s="55"/>
      <c r="J24" s="62">
        <v>299</v>
      </c>
      <c r="K24" s="62">
        <v>299</v>
      </c>
      <c r="L24" s="62">
        <v>176.7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55">
        <v>5362</v>
      </c>
      <c r="E25" s="55"/>
      <c r="F25" s="63">
        <v>39.909999999999997</v>
      </c>
      <c r="G25" s="63">
        <v>39.909999999999997</v>
      </c>
      <c r="H25" s="63">
        <v>75.47</v>
      </c>
      <c r="I25" s="55"/>
      <c r="J25" s="62">
        <v>134.4</v>
      </c>
      <c r="K25" s="62">
        <v>134.4</v>
      </c>
      <c r="L25" s="62">
        <v>71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55">
        <v>8726</v>
      </c>
      <c r="E26" s="55"/>
      <c r="F26" s="63">
        <v>63.27</v>
      </c>
      <c r="G26" s="63">
        <v>63.27</v>
      </c>
      <c r="H26" s="63">
        <v>305.47000000000003</v>
      </c>
      <c r="I26" s="55"/>
      <c r="J26" s="62">
        <v>137.9</v>
      </c>
      <c r="K26" s="62">
        <v>137.9</v>
      </c>
      <c r="L26" s="62">
        <v>28.6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55">
        <v>5381</v>
      </c>
      <c r="E27" s="55"/>
      <c r="F27" s="63">
        <v>35.57</v>
      </c>
      <c r="G27" s="63">
        <v>35.57</v>
      </c>
      <c r="H27" s="63">
        <v>64.349999999999994</v>
      </c>
      <c r="I27" s="55"/>
      <c r="J27" s="62">
        <v>151.30000000000001</v>
      </c>
      <c r="K27" s="62">
        <v>151.30000000000001</v>
      </c>
      <c r="L27" s="62">
        <v>83.6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55">
        <v>16217</v>
      </c>
      <c r="E28" s="55"/>
      <c r="F28" s="63">
        <v>40.1</v>
      </c>
      <c r="G28" s="63">
        <v>40.1</v>
      </c>
      <c r="H28" s="63">
        <v>59.05</v>
      </c>
      <c r="I28" s="55"/>
      <c r="J28" s="62">
        <v>404.4</v>
      </c>
      <c r="K28" s="62">
        <v>404.4</v>
      </c>
      <c r="L28" s="62">
        <v>274.60000000000002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55">
        <v>7294</v>
      </c>
      <c r="E29" s="55"/>
      <c r="F29" s="63">
        <v>19.02</v>
      </c>
      <c r="G29" s="63">
        <v>56.93</v>
      </c>
      <c r="H29" s="63">
        <v>91.77</v>
      </c>
      <c r="I29" s="55"/>
      <c r="J29" s="62">
        <v>383.5</v>
      </c>
      <c r="K29" s="62">
        <v>128.1</v>
      </c>
      <c r="L29" s="62">
        <v>79.5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55">
        <v>2878</v>
      </c>
      <c r="E30" s="55"/>
      <c r="F30" s="63">
        <v>12.83</v>
      </c>
      <c r="G30" s="63">
        <v>55.91</v>
      </c>
      <c r="H30" s="63">
        <v>135.96</v>
      </c>
      <c r="I30" s="55"/>
      <c r="J30" s="62">
        <v>224.3</v>
      </c>
      <c r="K30" s="62">
        <v>51.5</v>
      </c>
      <c r="L30" s="62">
        <v>21.2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55">
        <v>22129</v>
      </c>
      <c r="E31" s="55"/>
      <c r="F31" s="63">
        <v>334.14</v>
      </c>
      <c r="G31" s="63">
        <v>334.14</v>
      </c>
      <c r="H31" s="63">
        <v>1309.6099999999999</v>
      </c>
      <c r="I31" s="55"/>
      <c r="J31" s="62">
        <v>66.2</v>
      </c>
      <c r="K31" s="62">
        <v>66.2</v>
      </c>
      <c r="L31" s="62">
        <v>16.899999999999999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55">
        <v>20939</v>
      </c>
      <c r="E32" s="55"/>
      <c r="F32" s="63">
        <v>305.75</v>
      </c>
      <c r="G32" s="63">
        <v>305.75</v>
      </c>
      <c r="H32" s="63">
        <v>1087.1199999999999</v>
      </c>
      <c r="I32" s="55"/>
      <c r="J32" s="62">
        <v>68.5</v>
      </c>
      <c r="K32" s="62">
        <v>68.5</v>
      </c>
      <c r="L32" s="62">
        <v>19.3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55">
        <v>1190</v>
      </c>
      <c r="E33" s="55"/>
      <c r="F33" s="63">
        <v>28.38</v>
      </c>
      <c r="G33" s="63">
        <v>28.38</v>
      </c>
      <c r="H33" s="63">
        <v>222.49</v>
      </c>
      <c r="I33" s="55"/>
      <c r="J33" s="62">
        <v>41.9</v>
      </c>
      <c r="K33" s="62">
        <v>41.9</v>
      </c>
      <c r="L33" s="62">
        <v>5.3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57">
        <v>195459</v>
      </c>
      <c r="E34" s="57"/>
      <c r="F34" s="64">
        <v>1269.72</v>
      </c>
      <c r="G34" s="64">
        <v>1446.24</v>
      </c>
      <c r="H34" s="64">
        <v>3695.71</v>
      </c>
      <c r="I34" s="57"/>
      <c r="J34" s="65">
        <v>153.9</v>
      </c>
      <c r="K34" s="65">
        <v>135.1</v>
      </c>
      <c r="L34" s="65">
        <v>52.9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48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171428</v>
      </c>
      <c r="E11" s="62"/>
      <c r="F11" s="63">
        <v>935.76765613430689</v>
      </c>
      <c r="G11" s="63">
        <v>1112.2870703173216</v>
      </c>
      <c r="H11" s="63">
        <v>2386.0961700000003</v>
      </c>
      <c r="I11" s="62"/>
      <c r="J11" s="62">
        <v>183.19504727078925</v>
      </c>
      <c r="K11" s="62">
        <v>154.12208284601721</v>
      </c>
      <c r="L11" s="62">
        <v>71.844547657104698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66">
        <v>2426</v>
      </c>
      <c r="E12" s="55"/>
      <c r="F12" s="63">
        <v>25.521543957567307</v>
      </c>
      <c r="G12" s="63">
        <v>25.521543957567307</v>
      </c>
      <c r="H12" s="63">
        <v>37.199020000000004</v>
      </c>
      <c r="I12" s="63"/>
      <c r="J12" s="62">
        <v>95.056944988654379</v>
      </c>
      <c r="K12" s="62">
        <v>95.056944988654379</v>
      </c>
      <c r="L12" s="62">
        <v>65.216771839688249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66">
        <v>4662</v>
      </c>
      <c r="E13" s="55"/>
      <c r="F13" s="63">
        <v>43.264271693557163</v>
      </c>
      <c r="G13" s="63">
        <v>43.264271693557163</v>
      </c>
      <c r="H13" s="63">
        <v>89.495689999999996</v>
      </c>
      <c r="I13" s="63"/>
      <c r="J13" s="62">
        <v>107.75634992820777</v>
      </c>
      <c r="K13" s="62">
        <v>107.75634992820777</v>
      </c>
      <c r="L13" s="62">
        <v>52.091894034226677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66">
        <v>10563</v>
      </c>
      <c r="E14" s="55"/>
      <c r="F14" s="63">
        <v>59.131405382057721</v>
      </c>
      <c r="G14" s="63">
        <v>59.131405382057721</v>
      </c>
      <c r="H14" s="63">
        <v>91.063009999999991</v>
      </c>
      <c r="I14" s="63"/>
      <c r="J14" s="62">
        <v>178.63603835814018</v>
      </c>
      <c r="K14" s="62">
        <v>178.63603835814018</v>
      </c>
      <c r="L14" s="62">
        <v>115.99660498812857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66">
        <v>8688</v>
      </c>
      <c r="E15" s="55"/>
      <c r="F15" s="63">
        <v>34.278130161986269</v>
      </c>
      <c r="G15" s="63">
        <v>36.554839646014159</v>
      </c>
      <c r="H15" s="63">
        <v>67.627269999999996</v>
      </c>
      <c r="I15" s="63"/>
      <c r="J15" s="62">
        <v>253.45606539632115</v>
      </c>
      <c r="K15" s="62">
        <v>237.67030806678196</v>
      </c>
      <c r="L15" s="62">
        <v>128.46888540673015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66">
        <v>10677</v>
      </c>
      <c r="E16" s="55"/>
      <c r="F16" s="63">
        <v>112.78136631541913</v>
      </c>
      <c r="G16" s="63">
        <v>145.50370694583648</v>
      </c>
      <c r="H16" s="63">
        <v>298.29320000000001</v>
      </c>
      <c r="I16" s="63"/>
      <c r="J16" s="62">
        <v>94.669894050931291</v>
      </c>
      <c r="K16" s="62">
        <v>73.379573786216284</v>
      </c>
      <c r="L16" s="62">
        <v>35.793641960326283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66">
        <v>18649</v>
      </c>
      <c r="E17" s="55"/>
      <c r="F17" s="63">
        <v>68.151747321145578</v>
      </c>
      <c r="G17" s="63">
        <v>68.151747321145578</v>
      </c>
      <c r="H17" s="63">
        <v>118.12893000000001</v>
      </c>
      <c r="I17" s="63"/>
      <c r="J17" s="62">
        <v>273.63935237231601</v>
      </c>
      <c r="K17" s="62">
        <v>273.63935237231601</v>
      </c>
      <c r="L17" s="62">
        <v>157.8698799692844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66">
        <v>9005</v>
      </c>
      <c r="E18" s="55"/>
      <c r="F18" s="63">
        <v>118.01871873685384</v>
      </c>
      <c r="G18" s="63">
        <v>118.01871873685384</v>
      </c>
      <c r="H18" s="63">
        <v>259.18563</v>
      </c>
      <c r="I18" s="63"/>
      <c r="J18" s="62">
        <v>76.301455365554631</v>
      </c>
      <c r="K18" s="62">
        <v>76.301455365554631</v>
      </c>
      <c r="L18" s="62">
        <v>34.743438515476342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66">
        <v>13346</v>
      </c>
      <c r="E19" s="55"/>
      <c r="F19" s="63">
        <v>84.342010664700751</v>
      </c>
      <c r="G19" s="63">
        <v>84.342010664700751</v>
      </c>
      <c r="H19" s="63">
        <v>152.14276000000001</v>
      </c>
      <c r="I19" s="63"/>
      <c r="J19" s="62">
        <v>158.23668293914216</v>
      </c>
      <c r="K19" s="62">
        <v>158.23668293914216</v>
      </c>
      <c r="L19" s="62">
        <v>87.720243802596983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66">
        <v>6832</v>
      </c>
      <c r="E20" s="55"/>
      <c r="F20" s="63">
        <v>29.723054105016036</v>
      </c>
      <c r="G20" s="63">
        <v>29.723054105016036</v>
      </c>
      <c r="H20" s="63">
        <v>48.61777</v>
      </c>
      <c r="I20" s="63"/>
      <c r="J20" s="62">
        <v>229.85524892097268</v>
      </c>
      <c r="K20" s="62">
        <v>229.85524892097268</v>
      </c>
      <c r="L20" s="62">
        <v>140.52475051817473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66">
        <v>16195</v>
      </c>
      <c r="E21" s="55"/>
      <c r="F21" s="63">
        <v>56.350995141970294</v>
      </c>
      <c r="G21" s="63">
        <v>56.350995141970294</v>
      </c>
      <c r="H21" s="63">
        <v>109.04606000000001</v>
      </c>
      <c r="I21" s="63"/>
      <c r="J21" s="62">
        <v>287.39510205983822</v>
      </c>
      <c r="K21" s="62">
        <v>287.39510205983822</v>
      </c>
      <c r="L21" s="62">
        <v>148.51522375040418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66">
        <v>18638</v>
      </c>
      <c r="E22" s="55"/>
      <c r="F22" s="63">
        <v>66.653362600802268</v>
      </c>
      <c r="G22" s="63">
        <v>127.17561401443234</v>
      </c>
      <c r="H22" s="63">
        <v>225.30303999999998</v>
      </c>
      <c r="I22" s="63"/>
      <c r="J22" s="62">
        <v>279.625802401388</v>
      </c>
      <c r="K22" s="62">
        <v>146.5532535025535</v>
      </c>
      <c r="L22" s="62">
        <v>82.724139008510505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66">
        <v>2288</v>
      </c>
      <c r="E23" s="55"/>
      <c r="F23" s="63">
        <v>13.147000645094977</v>
      </c>
      <c r="G23" s="63">
        <v>13.147000645094977</v>
      </c>
      <c r="H23" s="63">
        <v>24.328510000000001</v>
      </c>
      <c r="I23" s="63"/>
      <c r="J23" s="62">
        <v>174.03209003824242</v>
      </c>
      <c r="K23" s="62">
        <v>174.03209003824242</v>
      </c>
      <c r="L23" s="62">
        <v>94.046038988824222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66">
        <v>4069</v>
      </c>
      <c r="E24" s="55"/>
      <c r="F24" s="63">
        <v>13.719468124551163</v>
      </c>
      <c r="G24" s="63">
        <v>13.719468124551163</v>
      </c>
      <c r="H24" s="63">
        <v>23.242429999999999</v>
      </c>
      <c r="I24" s="63"/>
      <c r="J24" s="62">
        <v>296.58584159822294</v>
      </c>
      <c r="K24" s="62">
        <v>296.58584159822294</v>
      </c>
      <c r="L24" s="62">
        <v>175.06775324266869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66">
        <v>5366</v>
      </c>
      <c r="E25" s="55"/>
      <c r="F25" s="63">
        <v>39.90610472819511</v>
      </c>
      <c r="G25" s="63">
        <v>39.90610472819511</v>
      </c>
      <c r="H25" s="63">
        <v>75.472470000000001</v>
      </c>
      <c r="I25" s="63"/>
      <c r="J25" s="62">
        <v>134.46564220057104</v>
      </c>
      <c r="K25" s="62">
        <v>134.46564220057104</v>
      </c>
      <c r="L25" s="62">
        <v>71.0987728373008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66">
        <v>8648</v>
      </c>
      <c r="E26" s="55"/>
      <c r="F26" s="63">
        <v>63.264686137311209</v>
      </c>
      <c r="G26" s="63">
        <v>63.264686137311209</v>
      </c>
      <c r="H26" s="63">
        <v>305.47269999999997</v>
      </c>
      <c r="I26" s="63"/>
      <c r="J26" s="62">
        <v>136.69553313249941</v>
      </c>
      <c r="K26" s="62">
        <v>136.69553313249941</v>
      </c>
      <c r="L26" s="62">
        <v>28.3102221573319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66">
        <v>5269</v>
      </c>
      <c r="E27" s="55"/>
      <c r="F27" s="63">
        <v>35.567374691818593</v>
      </c>
      <c r="G27" s="63">
        <v>35.567374691818593</v>
      </c>
      <c r="H27" s="63">
        <v>64.352149999999995</v>
      </c>
      <c r="I27" s="63"/>
      <c r="J27" s="62">
        <v>148.14138084844382</v>
      </c>
      <c r="K27" s="62">
        <v>148.14138084844382</v>
      </c>
      <c r="L27" s="62">
        <v>81.877606264903349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66">
        <v>15962</v>
      </c>
      <c r="E28" s="55"/>
      <c r="F28" s="63">
        <v>40.099756168690817</v>
      </c>
      <c r="G28" s="63">
        <v>40.099756168690817</v>
      </c>
      <c r="H28" s="63">
        <v>59.053840000000001</v>
      </c>
      <c r="I28" s="63"/>
      <c r="J28" s="62">
        <v>398.05728326255633</v>
      </c>
      <c r="K28" s="62">
        <v>398.05728326255633</v>
      </c>
      <c r="L28" s="62">
        <v>270.29571658676218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66">
        <v>7268</v>
      </c>
      <c r="E29" s="55"/>
      <c r="F29" s="63">
        <v>19.017389368954131</v>
      </c>
      <c r="G29" s="63">
        <v>56.931131296512319</v>
      </c>
      <c r="H29" s="63">
        <v>91.774810000000002</v>
      </c>
      <c r="I29" s="63"/>
      <c r="J29" s="62">
        <v>382.17653637912059</v>
      </c>
      <c r="K29" s="62">
        <v>127.66301730675863</v>
      </c>
      <c r="L29" s="62">
        <v>79.193844149609248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66">
        <v>2877</v>
      </c>
      <c r="E30" s="55"/>
      <c r="F30" s="63">
        <v>12.829270188614364</v>
      </c>
      <c r="G30" s="63">
        <v>55.913640915995813</v>
      </c>
      <c r="H30" s="63">
        <v>135.95688000000001</v>
      </c>
      <c r="I30" s="63"/>
      <c r="J30" s="62">
        <v>224.25281857055757</v>
      </c>
      <c r="K30" s="62">
        <v>51.454349115314827</v>
      </c>
      <c r="L30" s="62">
        <v>21.161121084861609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66">
        <v>22031</v>
      </c>
      <c r="E31" s="55"/>
      <c r="F31" s="63">
        <v>333.32333725347013</v>
      </c>
      <c r="G31" s="63">
        <v>333.32333725347013</v>
      </c>
      <c r="H31" s="63">
        <v>1309.6142700000003</v>
      </c>
      <c r="I31" s="63"/>
      <c r="J31" s="62">
        <v>66.094982072158047</v>
      </c>
      <c r="K31" s="62">
        <v>66.094982072158047</v>
      </c>
      <c r="L31" s="62">
        <v>16.822510646589087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66">
        <v>20832</v>
      </c>
      <c r="E32" s="55"/>
      <c r="F32" s="63">
        <v>304.94163806278942</v>
      </c>
      <c r="G32" s="63">
        <v>304.94163806278942</v>
      </c>
      <c r="H32" s="63">
        <v>1087.1198000000002</v>
      </c>
      <c r="I32" s="63"/>
      <c r="J32" s="62">
        <v>68.314711406221804</v>
      </c>
      <c r="K32" s="62">
        <v>68.314711406221804</v>
      </c>
      <c r="L32" s="62">
        <v>19.162561476665218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66">
        <v>1199</v>
      </c>
      <c r="E33" s="55"/>
      <c r="F33" s="63">
        <v>28.381699190680731</v>
      </c>
      <c r="G33" s="63">
        <v>28.381699190680731</v>
      </c>
      <c r="H33" s="63">
        <v>222.49447000000001</v>
      </c>
      <c r="I33" s="63"/>
      <c r="J33" s="62">
        <v>42.245532656258206</v>
      </c>
      <c r="K33" s="62">
        <v>42.245532656258206</v>
      </c>
      <c r="L33" s="62">
        <v>5.3888979802509249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67">
        <v>193459</v>
      </c>
      <c r="E34" s="57"/>
      <c r="F34" s="64">
        <v>1269.090993387777</v>
      </c>
      <c r="G34" s="64">
        <v>1445.6104075707917</v>
      </c>
      <c r="H34" s="64">
        <v>3695.7104400000007</v>
      </c>
      <c r="I34" s="64"/>
      <c r="J34" s="65">
        <v>152.43902998915038</v>
      </c>
      <c r="K34" s="65">
        <v>133.82512950020131</v>
      </c>
      <c r="L34" s="65">
        <v>52.346904104316124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49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170331</v>
      </c>
      <c r="E11" s="62"/>
      <c r="F11" s="63">
        <v>931.70930433109982</v>
      </c>
      <c r="G11" s="63">
        <v>1114.0088589402999</v>
      </c>
      <c r="H11" s="63">
        <v>2386.0961700000003</v>
      </c>
      <c r="I11" s="62"/>
      <c r="J11" s="62">
        <v>182.81560483318924</v>
      </c>
      <c r="K11" s="62">
        <v>152.89914315585179</v>
      </c>
      <c r="L11" s="62">
        <v>71.384800890066387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66">
        <v>2057</v>
      </c>
      <c r="E12" s="55"/>
      <c r="F12" s="63">
        <v>25.516694680000001</v>
      </c>
      <c r="G12" s="63">
        <v>25.516694680000001</v>
      </c>
      <c r="H12" s="63">
        <v>37.199020000000004</v>
      </c>
      <c r="I12" s="63"/>
      <c r="J12" s="62">
        <v>80.613889290773926</v>
      </c>
      <c r="K12" s="62">
        <v>80.613889290773926</v>
      </c>
      <c r="L12" s="62">
        <v>55.297155677757097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66">
        <v>4668</v>
      </c>
      <c r="E13" s="55"/>
      <c r="F13" s="63">
        <v>43.244030098899998</v>
      </c>
      <c r="G13" s="63">
        <v>43.244030098899998</v>
      </c>
      <c r="H13" s="63">
        <v>89.495689999999996</v>
      </c>
      <c r="I13" s="63"/>
      <c r="J13" s="62">
        <v>107.94553581902952</v>
      </c>
      <c r="K13" s="62">
        <v>107.94553581902952</v>
      </c>
      <c r="L13" s="62">
        <v>52.158936368891062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66">
        <v>10522</v>
      </c>
      <c r="E14" s="55"/>
      <c r="F14" s="63">
        <v>59.130470426799995</v>
      </c>
      <c r="G14" s="63">
        <v>59.130470426799995</v>
      </c>
      <c r="H14" s="63">
        <v>91.063009999999991</v>
      </c>
      <c r="I14" s="63"/>
      <c r="J14" s="62">
        <v>177.94548096865913</v>
      </c>
      <c r="K14" s="62">
        <v>177.94548096865913</v>
      </c>
      <c r="L14" s="62">
        <v>115.54636729007751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66">
        <v>8623</v>
      </c>
      <c r="E15" s="55"/>
      <c r="F15" s="63">
        <v>33.526247185899997</v>
      </c>
      <c r="G15" s="63">
        <v>36.549999999999997</v>
      </c>
      <c r="H15" s="63">
        <v>67.627269999999996</v>
      </c>
      <c r="I15" s="63"/>
      <c r="J15" s="62">
        <v>257.20146821641708</v>
      </c>
      <c r="K15" s="62">
        <v>235.92339261285912</v>
      </c>
      <c r="L15" s="62">
        <v>127.50773467567153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66">
        <v>10674</v>
      </c>
      <c r="E16" s="55"/>
      <c r="F16" s="63">
        <v>110.4811237893</v>
      </c>
      <c r="G16" s="63">
        <v>148.3740796788</v>
      </c>
      <c r="H16" s="63">
        <v>298.29320000000001</v>
      </c>
      <c r="I16" s="63"/>
      <c r="J16" s="62">
        <v>96.613789160549501</v>
      </c>
      <c r="K16" s="62">
        <v>71.93978910000358</v>
      </c>
      <c r="L16" s="62">
        <v>35.783584741455719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66">
        <v>18618</v>
      </c>
      <c r="E17" s="55"/>
      <c r="F17" s="63">
        <v>68.151747307500003</v>
      </c>
      <c r="G17" s="63">
        <v>68.151747307500003</v>
      </c>
      <c r="H17" s="63">
        <v>118.12893000000001</v>
      </c>
      <c r="I17" s="63"/>
      <c r="J17" s="62">
        <v>273.1844851460047</v>
      </c>
      <c r="K17" s="62">
        <v>273.1844851460047</v>
      </c>
      <c r="L17" s="62">
        <v>157.60745483769301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66">
        <v>8984</v>
      </c>
      <c r="E18" s="55"/>
      <c r="F18" s="63">
        <v>118.01638731609999</v>
      </c>
      <c r="G18" s="63">
        <v>118.01638731609999</v>
      </c>
      <c r="H18" s="63">
        <v>259.18563</v>
      </c>
      <c r="I18" s="63"/>
      <c r="J18" s="62">
        <v>76.125021315360897</v>
      </c>
      <c r="K18" s="62">
        <v>76.125021315360897</v>
      </c>
      <c r="L18" s="62">
        <v>34.662415505057126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66">
        <v>13299</v>
      </c>
      <c r="E19" s="55"/>
      <c r="F19" s="63">
        <v>84.342011663799994</v>
      </c>
      <c r="G19" s="63">
        <v>84.342011663799994</v>
      </c>
      <c r="H19" s="63">
        <v>152.14276000000001</v>
      </c>
      <c r="I19" s="63"/>
      <c r="J19" s="62">
        <v>157.67942615611096</v>
      </c>
      <c r="K19" s="62">
        <v>157.67942615611096</v>
      </c>
      <c r="L19" s="62">
        <v>87.411323417558606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66">
        <v>6762</v>
      </c>
      <c r="E20" s="55"/>
      <c r="F20" s="63">
        <v>29.699663142799999</v>
      </c>
      <c r="G20" s="63">
        <v>29.699663142799999</v>
      </c>
      <c r="H20" s="63">
        <v>48.61777</v>
      </c>
      <c r="I20" s="63"/>
      <c r="J20" s="62">
        <v>227.67935001442237</v>
      </c>
      <c r="K20" s="62">
        <v>227.67935001442237</v>
      </c>
      <c r="L20" s="62">
        <v>139.08494774647212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66">
        <v>16158</v>
      </c>
      <c r="E21" s="55"/>
      <c r="F21" s="63">
        <v>56.312412393300001</v>
      </c>
      <c r="G21" s="63">
        <v>56.312412393300001</v>
      </c>
      <c r="H21" s="63">
        <v>109.04606000000001</v>
      </c>
      <c r="I21" s="63"/>
      <c r="J21" s="62">
        <v>286.93496359467747</v>
      </c>
      <c r="K21" s="62">
        <v>286.93496359467747</v>
      </c>
      <c r="L21" s="62">
        <v>148.17591758931957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66">
        <v>18566</v>
      </c>
      <c r="E22" s="55"/>
      <c r="F22" s="63">
        <v>66.638371535099992</v>
      </c>
      <c r="G22" s="63">
        <v>127.02310525519999</v>
      </c>
      <c r="H22" s="63">
        <v>225.30303999999998</v>
      </c>
      <c r="I22" s="63"/>
      <c r="J22" s="62">
        <v>278.60824885585407</v>
      </c>
      <c r="K22" s="62">
        <v>146.16238488816157</v>
      </c>
      <c r="L22" s="62">
        <v>82.40456941903669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66">
        <v>2272</v>
      </c>
      <c r="E23" s="55"/>
      <c r="F23" s="63">
        <v>13.146979225699999</v>
      </c>
      <c r="G23" s="63">
        <v>13.146979225699999</v>
      </c>
      <c r="H23" s="63">
        <v>24.328510000000001</v>
      </c>
      <c r="I23" s="63"/>
      <c r="J23" s="62">
        <v>172.81536397035185</v>
      </c>
      <c r="K23" s="62">
        <v>172.81536397035185</v>
      </c>
      <c r="L23" s="62">
        <v>93.388374380510768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66">
        <v>4012</v>
      </c>
      <c r="E24" s="55"/>
      <c r="F24" s="63">
        <v>13.713293518</v>
      </c>
      <c r="G24" s="63">
        <v>13.713293518</v>
      </c>
      <c r="H24" s="63">
        <v>23.242429999999999</v>
      </c>
      <c r="I24" s="63"/>
      <c r="J24" s="62">
        <v>292.56283289888523</v>
      </c>
      <c r="K24" s="62">
        <v>292.56283289888523</v>
      </c>
      <c r="L24" s="62">
        <v>172.61534185539119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66">
        <v>5375</v>
      </c>
      <c r="E25" s="55"/>
      <c r="F25" s="63">
        <v>39.028277935800006</v>
      </c>
      <c r="G25" s="63">
        <v>39.028277935800006</v>
      </c>
      <c r="H25" s="63">
        <v>75.472470000000001</v>
      </c>
      <c r="I25" s="63"/>
      <c r="J25" s="62">
        <v>137.72065497846626</v>
      </c>
      <c r="K25" s="62">
        <v>137.72065497846626</v>
      </c>
      <c r="L25" s="62">
        <v>71.218021617683902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66">
        <v>8685</v>
      </c>
      <c r="E26" s="55"/>
      <c r="F26" s="63">
        <v>63.263606500099996</v>
      </c>
      <c r="G26" s="63">
        <v>63.263606500099996</v>
      </c>
      <c r="H26" s="63">
        <v>305.47269999999997</v>
      </c>
      <c r="I26" s="63"/>
      <c r="J26" s="62">
        <v>137.28272035812995</v>
      </c>
      <c r="K26" s="62">
        <v>137.28272035812995</v>
      </c>
      <c r="L26" s="62">
        <v>28.431345910780244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66">
        <v>5143</v>
      </c>
      <c r="E27" s="55"/>
      <c r="F27" s="63">
        <v>35.529771474299999</v>
      </c>
      <c r="G27" s="63">
        <v>35.529771474299999</v>
      </c>
      <c r="H27" s="63">
        <v>64.352149999999995</v>
      </c>
      <c r="I27" s="63"/>
      <c r="J27" s="62">
        <v>144.75184575054536</v>
      </c>
      <c r="K27" s="62">
        <v>144.75184575054536</v>
      </c>
      <c r="L27" s="62">
        <v>79.919629724880991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66">
        <v>15980</v>
      </c>
      <c r="E28" s="55"/>
      <c r="F28" s="63">
        <v>40.086663922600003</v>
      </c>
      <c r="G28" s="63">
        <v>40.086663922600003</v>
      </c>
      <c r="H28" s="63">
        <v>59.053840000000001</v>
      </c>
      <c r="I28" s="63"/>
      <c r="J28" s="62">
        <v>398.63631533056605</v>
      </c>
      <c r="K28" s="62">
        <v>398.63631533056605</v>
      </c>
      <c r="L28" s="62">
        <v>270.60052318358976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66">
        <v>7240</v>
      </c>
      <c r="E29" s="55"/>
      <c r="F29" s="63">
        <v>19.011544303299999</v>
      </c>
      <c r="G29" s="63">
        <v>56.925285631599998</v>
      </c>
      <c r="H29" s="63">
        <v>91.774810000000002</v>
      </c>
      <c r="I29" s="63"/>
      <c r="J29" s="62">
        <v>380.82124652773683</v>
      </c>
      <c r="K29" s="62">
        <v>127.18425423202405</v>
      </c>
      <c r="L29" s="62">
        <v>78.888749538135784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66">
        <v>2693</v>
      </c>
      <c r="E30" s="55"/>
      <c r="F30" s="63">
        <v>12.8700079118</v>
      </c>
      <c r="G30" s="63">
        <v>55.954378769000002</v>
      </c>
      <c r="H30" s="63">
        <v>135.95688000000001</v>
      </c>
      <c r="I30" s="63"/>
      <c r="J30" s="62">
        <v>209.24618061274811</v>
      </c>
      <c r="K30" s="62">
        <v>48.128494306364871</v>
      </c>
      <c r="L30" s="62">
        <v>19.807750810404002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66">
        <v>21973</v>
      </c>
      <c r="E31" s="55"/>
      <c r="F31" s="63">
        <v>331.86884162159998</v>
      </c>
      <c r="G31" s="63">
        <v>331.86884162159998</v>
      </c>
      <c r="H31" s="63">
        <v>1309.6142700000003</v>
      </c>
      <c r="I31" s="63"/>
      <c r="J31" s="62">
        <v>66.209891512062541</v>
      </c>
      <c r="K31" s="62">
        <v>66.209891512062541</v>
      </c>
      <c r="L31" s="62">
        <v>16.778222796854525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66">
        <v>20787</v>
      </c>
      <c r="E32" s="55"/>
      <c r="F32" s="63">
        <v>303.49430828419997</v>
      </c>
      <c r="G32" s="63">
        <v>303.49430828419997</v>
      </c>
      <c r="H32" s="63">
        <v>1087.1198000000002</v>
      </c>
      <c r="I32" s="63"/>
      <c r="J32" s="62">
        <v>68.49222351983785</v>
      </c>
      <c r="K32" s="62">
        <v>68.49222351983785</v>
      </c>
      <c r="L32" s="62">
        <v>19.121167694673574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66">
        <v>1186</v>
      </c>
      <c r="E33" s="55"/>
      <c r="F33" s="63">
        <v>28.374533337399999</v>
      </c>
      <c r="G33" s="63">
        <v>28.374533337399999</v>
      </c>
      <c r="H33" s="63">
        <v>222.49447000000001</v>
      </c>
      <c r="I33" s="63"/>
      <c r="J33" s="62">
        <v>41.798044249656549</v>
      </c>
      <c r="K33" s="62">
        <v>41.798044249656549</v>
      </c>
      <c r="L33" s="62">
        <v>5.3304695617828166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67">
        <v>192304</v>
      </c>
      <c r="E34" s="57"/>
      <c r="F34" s="64">
        <v>1263.5781459526997</v>
      </c>
      <c r="G34" s="64">
        <v>1445.8777005618999</v>
      </c>
      <c r="H34" s="64">
        <v>3695.7104400000007</v>
      </c>
      <c r="I34" s="64"/>
      <c r="J34" s="65">
        <v>152.19003321318809</v>
      </c>
      <c r="K34" s="65">
        <v>133.00156709330702</v>
      </c>
      <c r="L34" s="65">
        <v>52.034379619849211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50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168804</v>
      </c>
      <c r="E11" s="62"/>
      <c r="F11" s="63">
        <v>931.70930433109982</v>
      </c>
      <c r="G11" s="63">
        <v>1114.0088589402999</v>
      </c>
      <c r="H11" s="63">
        <v>2386.0961700000003</v>
      </c>
      <c r="I11" s="62"/>
      <c r="J11" s="62">
        <v>181.17668162731198</v>
      </c>
      <c r="K11" s="62">
        <v>151.52841797018982</v>
      </c>
      <c r="L11" s="62">
        <v>70.74484344861925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66">
        <v>2033</v>
      </c>
      <c r="E12" s="55"/>
      <c r="F12" s="63">
        <v>25.516694680000001</v>
      </c>
      <c r="G12" s="63">
        <v>25.516694680000001</v>
      </c>
      <c r="H12" s="63">
        <v>37.199020000000004</v>
      </c>
      <c r="I12" s="63"/>
      <c r="J12" s="62">
        <v>79.673328599000186</v>
      </c>
      <c r="K12" s="62">
        <v>79.673328599000186</v>
      </c>
      <c r="L12" s="62">
        <v>54.651977390802223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66">
        <v>4746</v>
      </c>
      <c r="E13" s="55"/>
      <c r="F13" s="63">
        <v>43.244030098899998</v>
      </c>
      <c r="G13" s="63">
        <v>43.244030098899998</v>
      </c>
      <c r="H13" s="63">
        <v>89.495689999999996</v>
      </c>
      <c r="I13" s="63"/>
      <c r="J13" s="62">
        <v>109.74925299852487</v>
      </c>
      <c r="K13" s="62">
        <v>109.74925299852487</v>
      </c>
      <c r="L13" s="62">
        <v>53.030486719528056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66">
        <v>10386</v>
      </c>
      <c r="E14" s="55"/>
      <c r="F14" s="63">
        <v>59.130470426799995</v>
      </c>
      <c r="G14" s="63">
        <v>59.130470426799995</v>
      </c>
      <c r="H14" s="63">
        <v>91.063009999999991</v>
      </c>
      <c r="I14" s="63"/>
      <c r="J14" s="62">
        <v>175.64548235511251</v>
      </c>
      <c r="K14" s="62">
        <v>175.64548235511251</v>
      </c>
      <c r="L14" s="62">
        <v>114.05289590142036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66">
        <v>8526</v>
      </c>
      <c r="E15" s="55"/>
      <c r="F15" s="63">
        <v>33.526247185899997</v>
      </c>
      <c r="G15" s="63">
        <v>36.549999999999997</v>
      </c>
      <c r="H15" s="63">
        <v>67.627269999999996</v>
      </c>
      <c r="I15" s="63"/>
      <c r="J15" s="62">
        <v>254.30821268852742</v>
      </c>
      <c r="K15" s="62">
        <v>233.26949384404926</v>
      </c>
      <c r="L15" s="62">
        <v>126.07340204624555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66">
        <v>10611</v>
      </c>
      <c r="E16" s="55"/>
      <c r="F16" s="63">
        <v>110.4811237893</v>
      </c>
      <c r="G16" s="63">
        <v>148.3740796788</v>
      </c>
      <c r="H16" s="63">
        <v>298.29320000000001</v>
      </c>
      <c r="I16" s="63"/>
      <c r="J16" s="62">
        <v>96.043556003615393</v>
      </c>
      <c r="K16" s="62">
        <v>71.515186634826506</v>
      </c>
      <c r="L16" s="62">
        <v>35.572383145173944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66">
        <v>18471</v>
      </c>
      <c r="E17" s="55"/>
      <c r="F17" s="63">
        <v>68.151747307500003</v>
      </c>
      <c r="G17" s="63">
        <v>68.151747307500003</v>
      </c>
      <c r="H17" s="63">
        <v>118.12893000000001</v>
      </c>
      <c r="I17" s="63"/>
      <c r="J17" s="62">
        <v>271.02753384530308</v>
      </c>
      <c r="K17" s="62">
        <v>271.02753384530308</v>
      </c>
      <c r="L17" s="62">
        <v>156.36305179434029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66">
        <v>8911</v>
      </c>
      <c r="E18" s="55"/>
      <c r="F18" s="63">
        <v>118.01638731609999</v>
      </c>
      <c r="G18" s="63">
        <v>118.01638731609999</v>
      </c>
      <c r="H18" s="63">
        <v>259.18563</v>
      </c>
      <c r="I18" s="63"/>
      <c r="J18" s="62">
        <v>75.506463150175975</v>
      </c>
      <c r="K18" s="62">
        <v>75.506463150175975</v>
      </c>
      <c r="L18" s="62">
        <v>34.380764087885581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66">
        <v>13155</v>
      </c>
      <c r="E19" s="55"/>
      <c r="F19" s="63">
        <v>84.342011663799994</v>
      </c>
      <c r="G19" s="63">
        <v>84.342011663799994</v>
      </c>
      <c r="H19" s="63">
        <v>152.14276000000001</v>
      </c>
      <c r="I19" s="63"/>
      <c r="J19" s="62">
        <v>155.97209196809081</v>
      </c>
      <c r="K19" s="62">
        <v>155.97209196809081</v>
      </c>
      <c r="L19" s="62">
        <v>86.464843939994253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66">
        <v>6761</v>
      </c>
      <c r="E20" s="55"/>
      <c r="F20" s="63">
        <v>29.699663142799999</v>
      </c>
      <c r="G20" s="63">
        <v>29.699663142799999</v>
      </c>
      <c r="H20" s="63">
        <v>48.61777</v>
      </c>
      <c r="I20" s="63"/>
      <c r="J20" s="62">
        <v>227.6456795988627</v>
      </c>
      <c r="K20" s="62">
        <v>227.6456795988627</v>
      </c>
      <c r="L20" s="62">
        <v>139.06437913544781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66">
        <v>15972</v>
      </c>
      <c r="E21" s="55"/>
      <c r="F21" s="63">
        <v>56.312412393300001</v>
      </c>
      <c r="G21" s="63">
        <v>56.312412393300001</v>
      </c>
      <c r="H21" s="63">
        <v>109.04606000000001</v>
      </c>
      <c r="I21" s="63"/>
      <c r="J21" s="62">
        <v>283.63196178575248</v>
      </c>
      <c r="K21" s="62">
        <v>283.63196178575248</v>
      </c>
      <c r="L21" s="62">
        <v>146.47021634711055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66">
        <v>18317</v>
      </c>
      <c r="E22" s="55"/>
      <c r="F22" s="63">
        <v>66.638371535099992</v>
      </c>
      <c r="G22" s="63">
        <v>127.02310525519999</v>
      </c>
      <c r="H22" s="63">
        <v>225.30303999999998</v>
      </c>
      <c r="I22" s="63"/>
      <c r="J22" s="62">
        <v>274.87166294800596</v>
      </c>
      <c r="K22" s="62">
        <v>144.20211160166193</v>
      </c>
      <c r="L22" s="62">
        <v>81.299391255439787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66">
        <v>2287</v>
      </c>
      <c r="E23" s="55"/>
      <c r="F23" s="63">
        <v>13.146979225699999</v>
      </c>
      <c r="G23" s="63">
        <v>13.146979225699999</v>
      </c>
      <c r="H23" s="63">
        <v>24.328510000000001</v>
      </c>
      <c r="I23" s="63"/>
      <c r="J23" s="62">
        <v>173.95631047543782</v>
      </c>
      <c r="K23" s="62">
        <v>173.95631047543782</v>
      </c>
      <c r="L23" s="62">
        <v>94.004934950804625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66">
        <v>3983</v>
      </c>
      <c r="E24" s="55"/>
      <c r="F24" s="63">
        <v>13.713293518</v>
      </c>
      <c r="G24" s="63">
        <v>13.713293518</v>
      </c>
      <c r="H24" s="63">
        <v>23.242429999999999</v>
      </c>
      <c r="I24" s="63"/>
      <c r="J24" s="62">
        <v>290.44809656935689</v>
      </c>
      <c r="K24" s="62">
        <v>290.44809656935689</v>
      </c>
      <c r="L24" s="62">
        <v>171.36762378116231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66">
        <v>5402</v>
      </c>
      <c r="E25" s="55"/>
      <c r="F25" s="63">
        <v>39.028277935800006</v>
      </c>
      <c r="G25" s="63">
        <v>39.028277935800006</v>
      </c>
      <c r="H25" s="63">
        <v>75.472470000000001</v>
      </c>
      <c r="I25" s="63"/>
      <c r="J25" s="62">
        <v>138.41246105928832</v>
      </c>
      <c r="K25" s="62">
        <v>138.41246105928832</v>
      </c>
      <c r="L25" s="62">
        <v>71.575767958833197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66">
        <v>8519</v>
      </c>
      <c r="E26" s="55"/>
      <c r="F26" s="63">
        <v>63.263606500099996</v>
      </c>
      <c r="G26" s="63">
        <v>63.263606500099996</v>
      </c>
      <c r="H26" s="63">
        <v>305.47269999999997</v>
      </c>
      <c r="I26" s="63"/>
      <c r="J26" s="62">
        <v>134.65877889820484</v>
      </c>
      <c r="K26" s="62">
        <v>134.65877889820484</v>
      </c>
      <c r="L26" s="62">
        <v>27.887925827741729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66">
        <v>5179</v>
      </c>
      <c r="E27" s="55"/>
      <c r="F27" s="63">
        <v>35.529771474299999</v>
      </c>
      <c r="G27" s="63">
        <v>35.529771474299999</v>
      </c>
      <c r="H27" s="63">
        <v>64.352149999999995</v>
      </c>
      <c r="I27" s="63"/>
      <c r="J27" s="62">
        <v>145.76508052538875</v>
      </c>
      <c r="K27" s="62">
        <v>145.76508052538875</v>
      </c>
      <c r="L27" s="62">
        <v>80.479051593458806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66">
        <v>15763</v>
      </c>
      <c r="E28" s="55"/>
      <c r="F28" s="63">
        <v>40.086663922600003</v>
      </c>
      <c r="G28" s="63">
        <v>40.086663922600003</v>
      </c>
      <c r="H28" s="63">
        <v>59.053840000000001</v>
      </c>
      <c r="I28" s="63"/>
      <c r="J28" s="62">
        <v>393.22304371437497</v>
      </c>
      <c r="K28" s="62">
        <v>393.22304371437497</v>
      </c>
      <c r="L28" s="62">
        <v>266.92591032183515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66">
        <v>7170</v>
      </c>
      <c r="E29" s="55"/>
      <c r="F29" s="63">
        <v>19.011544303299999</v>
      </c>
      <c r="G29" s="63">
        <v>56.925285631599998</v>
      </c>
      <c r="H29" s="63">
        <v>91.774810000000002</v>
      </c>
      <c r="I29" s="63"/>
      <c r="J29" s="62">
        <v>377.13927314970624</v>
      </c>
      <c r="K29" s="62">
        <v>125.95457221596857</v>
      </c>
      <c r="L29" s="62">
        <v>78.126013009452151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66">
        <v>2612</v>
      </c>
      <c r="E30" s="55"/>
      <c r="F30" s="63">
        <v>12.8700079118</v>
      </c>
      <c r="G30" s="63">
        <v>55.954378769000002</v>
      </c>
      <c r="H30" s="63">
        <v>135.95688000000001</v>
      </c>
      <c r="I30" s="63"/>
      <c r="J30" s="62">
        <v>202.95247818807948</v>
      </c>
      <c r="K30" s="62">
        <v>46.680886419689955</v>
      </c>
      <c r="L30" s="62">
        <v>19.211973678713427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66">
        <v>21995</v>
      </c>
      <c r="E31" s="55"/>
      <c r="F31" s="63">
        <v>331.86884162159998</v>
      </c>
      <c r="G31" s="63">
        <v>331.86884162159998</v>
      </c>
      <c r="H31" s="63">
        <v>1309.6142700000003</v>
      </c>
      <c r="I31" s="63"/>
      <c r="J31" s="62">
        <v>66.2761827610165</v>
      </c>
      <c r="K31" s="62">
        <v>66.2761827610165</v>
      </c>
      <c r="L31" s="62">
        <v>16.795021636409015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66">
        <v>20821</v>
      </c>
      <c r="E32" s="55"/>
      <c r="F32" s="63">
        <v>303.49430828419997</v>
      </c>
      <c r="G32" s="63">
        <v>303.49430828419997</v>
      </c>
      <c r="H32" s="63">
        <v>1087.1198000000002</v>
      </c>
      <c r="I32" s="63"/>
      <c r="J32" s="62">
        <v>68.604251979917436</v>
      </c>
      <c r="K32" s="62">
        <v>68.604251979917436</v>
      </c>
      <c r="L32" s="62">
        <v>19.152442996622817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66">
        <v>1174</v>
      </c>
      <c r="E33" s="55"/>
      <c r="F33" s="63">
        <v>28.374533337399999</v>
      </c>
      <c r="G33" s="63">
        <v>28.374533337399999</v>
      </c>
      <c r="H33" s="63">
        <v>222.49447000000001</v>
      </c>
      <c r="I33" s="63"/>
      <c r="J33" s="62">
        <v>41.375129805309264</v>
      </c>
      <c r="K33" s="62">
        <v>41.375129805309264</v>
      </c>
      <c r="L33" s="62">
        <v>5.2765356370430236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67">
        <v>190799</v>
      </c>
      <c r="E34" s="57"/>
      <c r="F34" s="64">
        <v>1263.5781459526997</v>
      </c>
      <c r="G34" s="64">
        <v>1445.8777005618999</v>
      </c>
      <c r="H34" s="64">
        <v>3695.7104400000007</v>
      </c>
      <c r="I34" s="64"/>
      <c r="J34" s="65">
        <v>150.99897114486996</v>
      </c>
      <c r="K34" s="65">
        <v>131.960676844142</v>
      </c>
      <c r="L34" s="65">
        <v>51.627150746149894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51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169037</v>
      </c>
      <c r="E11" s="62"/>
      <c r="F11" s="63">
        <v>930.63805302240416</v>
      </c>
      <c r="G11" s="63">
        <v>1112.2933849509084</v>
      </c>
      <c r="H11" s="63">
        <v>2386.0961700000003</v>
      </c>
      <c r="I11" s="62"/>
      <c r="J11" s="62">
        <v>181.63559877121273</v>
      </c>
      <c r="K11" s="62">
        <v>151.97159516278211</v>
      </c>
      <c r="L11" s="62">
        <v>70.842492488473326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66">
        <v>2058</v>
      </c>
      <c r="E12" s="55"/>
      <c r="F12" s="63">
        <v>25.503401483978401</v>
      </c>
      <c r="G12" s="63">
        <v>25.503401483978401</v>
      </c>
      <c r="H12" s="63">
        <v>37.199020000000004</v>
      </c>
      <c r="I12" s="63"/>
      <c r="J12" s="62">
        <v>80.695118307762385</v>
      </c>
      <c r="K12" s="62">
        <v>80.695118307762385</v>
      </c>
      <c r="L12" s="62">
        <v>55.324038106380215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66">
        <v>4776</v>
      </c>
      <c r="E13" s="55"/>
      <c r="F13" s="63">
        <v>43.444152915227001</v>
      </c>
      <c r="G13" s="63">
        <v>43.444152915227001</v>
      </c>
      <c r="H13" s="63">
        <v>89.495689999999996</v>
      </c>
      <c r="I13" s="63"/>
      <c r="J13" s="62">
        <v>109.93424153808351</v>
      </c>
      <c r="K13" s="62">
        <v>109.93424153808351</v>
      </c>
      <c r="L13" s="62">
        <v>53.365698392849986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66">
        <v>10434</v>
      </c>
      <c r="E14" s="55"/>
      <c r="F14" s="63">
        <v>59.339085863416699</v>
      </c>
      <c r="G14" s="63">
        <v>59.339085863416699</v>
      </c>
      <c r="H14" s="63">
        <v>91.063009999999991</v>
      </c>
      <c r="I14" s="63"/>
      <c r="J14" s="62">
        <v>175.83688471400421</v>
      </c>
      <c r="K14" s="62">
        <v>175.83688471400421</v>
      </c>
      <c r="L14" s="62">
        <v>114.58000345035818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66">
        <v>8469</v>
      </c>
      <c r="E15" s="55"/>
      <c r="F15" s="63">
        <v>33.526224813279804</v>
      </c>
      <c r="G15" s="63">
        <v>36.554816908478102</v>
      </c>
      <c r="H15" s="63">
        <v>67.627269999999996</v>
      </c>
      <c r="I15" s="63"/>
      <c r="J15" s="62">
        <v>252.60822079333587</v>
      </c>
      <c r="K15" s="62">
        <v>231.67945338650563</v>
      </c>
      <c r="L15" s="62">
        <v>125.23054678977874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66">
        <v>10516</v>
      </c>
      <c r="E16" s="55"/>
      <c r="F16" s="63">
        <v>110.60547435671401</v>
      </c>
      <c r="G16" s="63">
        <v>148.48346722344201</v>
      </c>
      <c r="H16" s="63">
        <v>298.29320000000001</v>
      </c>
      <c r="I16" s="63"/>
      <c r="J16" s="62">
        <v>95.076668321902588</v>
      </c>
      <c r="K16" s="62">
        <v>70.822699635476823</v>
      </c>
      <c r="L16" s="62">
        <v>35.253904547606176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66">
        <v>18702</v>
      </c>
      <c r="E17" s="55"/>
      <c r="F17" s="63">
        <v>66.4776105808686</v>
      </c>
      <c r="G17" s="63">
        <v>66.4776105808686</v>
      </c>
      <c r="H17" s="63">
        <v>118.12893000000001</v>
      </c>
      <c r="I17" s="63"/>
      <c r="J17" s="62">
        <v>281.32780099322935</v>
      </c>
      <c r="K17" s="62">
        <v>281.32780099322935</v>
      </c>
      <c r="L17" s="62">
        <v>158.3185422910374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66">
        <v>8882</v>
      </c>
      <c r="E18" s="55"/>
      <c r="F18" s="63">
        <v>118.00089557912501</v>
      </c>
      <c r="G18" s="63">
        <v>118.00089557912501</v>
      </c>
      <c r="H18" s="63">
        <v>259.18563</v>
      </c>
      <c r="I18" s="63"/>
      <c r="J18" s="62">
        <v>75.270615162782491</v>
      </c>
      <c r="K18" s="62">
        <v>75.270615162782491</v>
      </c>
      <c r="L18" s="62">
        <v>34.268875168735242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66">
        <v>13300</v>
      </c>
      <c r="E19" s="55"/>
      <c r="F19" s="63">
        <v>84.342025438853099</v>
      </c>
      <c r="G19" s="63">
        <v>84.342025438853099</v>
      </c>
      <c r="H19" s="63">
        <v>152.14276000000001</v>
      </c>
      <c r="I19" s="63"/>
      <c r="J19" s="62">
        <v>157.69125688880132</v>
      </c>
      <c r="K19" s="62">
        <v>157.69125688880132</v>
      </c>
      <c r="L19" s="62">
        <v>87.417896191708365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66">
        <v>6780</v>
      </c>
      <c r="E20" s="55"/>
      <c r="F20" s="63">
        <v>29.689508803940598</v>
      </c>
      <c r="G20" s="63">
        <v>29.689508803940598</v>
      </c>
      <c r="H20" s="63">
        <v>48.61777</v>
      </c>
      <c r="I20" s="63"/>
      <c r="J20" s="62">
        <v>228.36349515826652</v>
      </c>
      <c r="K20" s="62">
        <v>228.36349515826652</v>
      </c>
      <c r="L20" s="62">
        <v>139.45518274490993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66">
        <v>15798</v>
      </c>
      <c r="E21" s="55"/>
      <c r="F21" s="63">
        <v>56.306137342692594</v>
      </c>
      <c r="G21" s="63">
        <v>56.306137342692594</v>
      </c>
      <c r="H21" s="63">
        <v>109.04606000000001</v>
      </c>
      <c r="I21" s="63"/>
      <c r="J21" s="62">
        <v>280.57332194267917</v>
      </c>
      <c r="K21" s="62">
        <v>280.57332194267917</v>
      </c>
      <c r="L21" s="62">
        <v>144.87456034633436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66">
        <v>18097</v>
      </c>
      <c r="E22" s="55"/>
      <c r="F22" s="63">
        <v>66.640940349243891</v>
      </c>
      <c r="G22" s="63">
        <v>126.66438667130301</v>
      </c>
      <c r="H22" s="63">
        <v>225.30303999999998</v>
      </c>
      <c r="I22" s="63"/>
      <c r="J22" s="62">
        <v>271.55979350170333</v>
      </c>
      <c r="K22" s="62">
        <v>142.87362435158772</v>
      </c>
      <c r="L22" s="62">
        <v>80.322928620936509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66">
        <v>2304</v>
      </c>
      <c r="E23" s="55"/>
      <c r="F23" s="63">
        <v>13.146979181920301</v>
      </c>
      <c r="G23" s="63">
        <v>13.146979181920301</v>
      </c>
      <c r="H23" s="63">
        <v>24.328510000000001</v>
      </c>
      <c r="I23" s="63"/>
      <c r="J23" s="62">
        <v>175.24938376478576</v>
      </c>
      <c r="K23" s="62">
        <v>175.24938376478576</v>
      </c>
      <c r="L23" s="62">
        <v>94.703703597137675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66">
        <v>4018</v>
      </c>
      <c r="E24" s="55"/>
      <c r="F24" s="63">
        <v>13.713293789499899</v>
      </c>
      <c r="G24" s="63">
        <v>13.713293789499899</v>
      </c>
      <c r="H24" s="63">
        <v>23.242429999999999</v>
      </c>
      <c r="I24" s="63"/>
      <c r="J24" s="62">
        <v>293.00035875236142</v>
      </c>
      <c r="K24" s="62">
        <v>293.00035875236142</v>
      </c>
      <c r="L24" s="62">
        <v>172.87349042247305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66">
        <v>5493</v>
      </c>
      <c r="E25" s="55"/>
      <c r="F25" s="63">
        <v>39.028278579103599</v>
      </c>
      <c r="G25" s="63">
        <v>39.028278579103599</v>
      </c>
      <c r="H25" s="63">
        <v>75.472470000000001</v>
      </c>
      <c r="I25" s="63"/>
      <c r="J25" s="62">
        <v>140.74410145624628</v>
      </c>
      <c r="K25" s="62">
        <v>140.74410145624628</v>
      </c>
      <c r="L25" s="62">
        <v>72.781505627151191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66">
        <v>8582</v>
      </c>
      <c r="E26" s="55"/>
      <c r="F26" s="63">
        <v>63.286963901145199</v>
      </c>
      <c r="G26" s="63">
        <v>63.286963901145199</v>
      </c>
      <c r="H26" s="63">
        <v>305.47269999999997</v>
      </c>
      <c r="I26" s="63"/>
      <c r="J26" s="62">
        <v>135.60454588096783</v>
      </c>
      <c r="K26" s="62">
        <v>135.60454588096783</v>
      </c>
      <c r="L26" s="62">
        <v>28.09416357009972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66">
        <v>5100</v>
      </c>
      <c r="E27" s="55"/>
      <c r="F27" s="63">
        <v>35.602104759145099</v>
      </c>
      <c r="G27" s="63">
        <v>35.602104759145099</v>
      </c>
      <c r="H27" s="63">
        <v>64.352149999999995</v>
      </c>
      <c r="I27" s="63"/>
      <c r="J27" s="62">
        <v>143.2499576781332</v>
      </c>
      <c r="K27" s="62">
        <v>143.2499576781332</v>
      </c>
      <c r="L27" s="62">
        <v>79.251431381857486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66">
        <v>15841</v>
      </c>
      <c r="E28" s="55"/>
      <c r="F28" s="63">
        <v>40.090200000000003</v>
      </c>
      <c r="G28" s="63">
        <v>40.101100000000002</v>
      </c>
      <c r="H28" s="63">
        <v>59.053840000000001</v>
      </c>
      <c r="I28" s="63"/>
      <c r="J28" s="62">
        <v>395.1339728911305</v>
      </c>
      <c r="K28" s="62">
        <v>395.02657034345691</v>
      </c>
      <c r="L28" s="62">
        <v>268.24673890808793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66">
        <v>7247</v>
      </c>
      <c r="E29" s="55"/>
      <c r="F29" s="63">
        <v>19.011543648303</v>
      </c>
      <c r="G29" s="63">
        <v>56.883199180427098</v>
      </c>
      <c r="H29" s="63">
        <v>91.774810000000002</v>
      </c>
      <c r="I29" s="63"/>
      <c r="J29" s="62">
        <v>381.18945699850514</v>
      </c>
      <c r="K29" s="62">
        <v>127.40141385180064</v>
      </c>
      <c r="L29" s="62">
        <v>78.96502319100415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66">
        <v>2640</v>
      </c>
      <c r="E30" s="55"/>
      <c r="F30" s="63">
        <v>12.883231635947499</v>
      </c>
      <c r="G30" s="63">
        <v>55.725976748342198</v>
      </c>
      <c r="H30" s="63">
        <v>135.95688000000001</v>
      </c>
      <c r="I30" s="63"/>
      <c r="J30" s="62">
        <v>204.91752959201068</v>
      </c>
      <c r="K30" s="62">
        <v>47.374674326880019</v>
      </c>
      <c r="L30" s="62">
        <v>19.417921329174366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66">
        <v>21778</v>
      </c>
      <c r="E31" s="55"/>
      <c r="F31" s="63">
        <v>334.34086181598946</v>
      </c>
      <c r="G31" s="63">
        <v>334.34086181598946</v>
      </c>
      <c r="H31" s="63">
        <v>1309.6142700000003</v>
      </c>
      <c r="I31" s="63"/>
      <c r="J31" s="62">
        <v>65.137117496532369</v>
      </c>
      <c r="K31" s="62">
        <v>65.137117496532369</v>
      </c>
      <c r="L31" s="62">
        <v>16.629323991712457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66">
        <v>20582</v>
      </c>
      <c r="E32" s="55"/>
      <c r="F32" s="63">
        <v>303.72715589824503</v>
      </c>
      <c r="G32" s="63">
        <v>303.72715589824503</v>
      </c>
      <c r="H32" s="63">
        <v>1087.1198000000002</v>
      </c>
      <c r="I32" s="63"/>
      <c r="J32" s="62">
        <v>67.764767161272204</v>
      </c>
      <c r="K32" s="62">
        <v>67.764767161272204</v>
      </c>
      <c r="L32" s="62">
        <v>18.932596021156083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66">
        <v>1196</v>
      </c>
      <c r="E33" s="55"/>
      <c r="F33" s="63">
        <v>30.613705917744401</v>
      </c>
      <c r="G33" s="63">
        <v>30.613705917744401</v>
      </c>
      <c r="H33" s="63">
        <v>222.49447000000001</v>
      </c>
      <c r="I33" s="63"/>
      <c r="J33" s="62">
        <v>39.067468774068651</v>
      </c>
      <c r="K33" s="62">
        <v>39.067468774068651</v>
      </c>
      <c r="L33" s="62">
        <v>5.3754144990659762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67">
        <v>190815</v>
      </c>
      <c r="E34" s="57"/>
      <c r="F34" s="64">
        <v>1264.9789148383936</v>
      </c>
      <c r="G34" s="64">
        <v>1446.6342467668978</v>
      </c>
      <c r="H34" s="64">
        <v>3695.7104400000007</v>
      </c>
      <c r="I34" s="64"/>
      <c r="J34" s="65">
        <v>150.84441152473866</v>
      </c>
      <c r="K34" s="65">
        <v>131.90272553442929</v>
      </c>
      <c r="L34" s="65">
        <v>51.631480089657664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52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167763</v>
      </c>
      <c r="E11" s="62"/>
      <c r="F11" s="63">
        <v>930.63805302240416</v>
      </c>
      <c r="G11" s="63">
        <v>1112.2933849509084</v>
      </c>
      <c r="H11" s="63">
        <v>2386.0961700000003</v>
      </c>
      <c r="I11" s="62"/>
      <c r="J11" s="62">
        <v>180.26664550752179</v>
      </c>
      <c r="K11" s="62">
        <v>150.82621390165357</v>
      </c>
      <c r="L11" s="62">
        <v>70.308565978713247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66">
        <v>2083</v>
      </c>
      <c r="E12" s="55"/>
      <c r="F12" s="63">
        <v>25.503401483978401</v>
      </c>
      <c r="G12" s="63">
        <v>25.503401483978401</v>
      </c>
      <c r="H12" s="63">
        <v>37.199020000000004</v>
      </c>
      <c r="I12" s="63"/>
      <c r="J12" s="62">
        <v>81.67537970605882</v>
      </c>
      <c r="K12" s="62">
        <v>81.67537970605882</v>
      </c>
      <c r="L12" s="62">
        <v>55.996098821958206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66">
        <v>4704</v>
      </c>
      <c r="E13" s="55"/>
      <c r="F13" s="63">
        <v>43.444152915227001</v>
      </c>
      <c r="G13" s="63">
        <v>43.444152915227001</v>
      </c>
      <c r="H13" s="63">
        <v>89.495689999999996</v>
      </c>
      <c r="I13" s="63"/>
      <c r="J13" s="62">
        <v>108.2769414143938</v>
      </c>
      <c r="K13" s="62">
        <v>108.2769414143938</v>
      </c>
      <c r="L13" s="62">
        <v>52.56119037687737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66">
        <v>10380</v>
      </c>
      <c r="E14" s="55"/>
      <c r="F14" s="63">
        <v>59.339085863416699</v>
      </c>
      <c r="G14" s="63">
        <v>59.339085863416699</v>
      </c>
      <c r="H14" s="63">
        <v>91.063009999999991</v>
      </c>
      <c r="I14" s="63"/>
      <c r="J14" s="62">
        <v>174.92686058379948</v>
      </c>
      <c r="K14" s="62">
        <v>174.92686058379948</v>
      </c>
      <c r="L14" s="62">
        <v>113.98700745780313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66">
        <v>8486</v>
      </c>
      <c r="E15" s="55"/>
      <c r="F15" s="63">
        <v>33.526224813279804</v>
      </c>
      <c r="G15" s="63">
        <v>36.554816908478102</v>
      </c>
      <c r="H15" s="63">
        <v>67.627269999999996</v>
      </c>
      <c r="I15" s="63"/>
      <c r="J15" s="62">
        <v>253.11528653350433</v>
      </c>
      <c r="K15" s="62">
        <v>232.14450837618216</v>
      </c>
      <c r="L15" s="62">
        <v>125.48192467328639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66">
        <v>10470</v>
      </c>
      <c r="E16" s="55"/>
      <c r="F16" s="63">
        <v>110.60547435671401</v>
      </c>
      <c r="G16" s="63">
        <v>148.48346722344201</v>
      </c>
      <c r="H16" s="63">
        <v>298.29320000000001</v>
      </c>
      <c r="I16" s="63"/>
      <c r="J16" s="62">
        <v>94.660775706572849</v>
      </c>
      <c r="K16" s="62">
        <v>70.51290083524556</v>
      </c>
      <c r="L16" s="62">
        <v>35.099693858257581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66">
        <v>18621</v>
      </c>
      <c r="E17" s="55"/>
      <c r="F17" s="63">
        <v>66.4776105808686</v>
      </c>
      <c r="G17" s="63">
        <v>66.4776105808686</v>
      </c>
      <c r="H17" s="63">
        <v>118.12893000000001</v>
      </c>
      <c r="I17" s="63"/>
      <c r="J17" s="62">
        <v>280.10934564725289</v>
      </c>
      <c r="K17" s="62">
        <v>280.10934564725289</v>
      </c>
      <c r="L17" s="62">
        <v>157.6328508181696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66">
        <v>8803</v>
      </c>
      <c r="E18" s="55"/>
      <c r="F18" s="63">
        <v>118.00089557912501</v>
      </c>
      <c r="G18" s="63">
        <v>118.00089557912501</v>
      </c>
      <c r="H18" s="63">
        <v>259.18563</v>
      </c>
      <c r="I18" s="63"/>
      <c r="J18" s="62">
        <v>74.601128718528955</v>
      </c>
      <c r="K18" s="62">
        <v>74.601128718528955</v>
      </c>
      <c r="L18" s="62">
        <v>33.964074320015349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66">
        <v>13258</v>
      </c>
      <c r="E19" s="55"/>
      <c r="F19" s="63">
        <v>84.342025438853099</v>
      </c>
      <c r="G19" s="63">
        <v>84.342025438853099</v>
      </c>
      <c r="H19" s="63">
        <v>152.14276000000001</v>
      </c>
      <c r="I19" s="63"/>
      <c r="J19" s="62">
        <v>157.19328449862616</v>
      </c>
      <c r="K19" s="62">
        <v>157.19328449862616</v>
      </c>
      <c r="L19" s="62">
        <v>87.141839677418758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66">
        <v>6692</v>
      </c>
      <c r="E20" s="55"/>
      <c r="F20" s="63">
        <v>29.689508803940598</v>
      </c>
      <c r="G20" s="63">
        <v>29.689508803940598</v>
      </c>
      <c r="H20" s="63">
        <v>48.61777</v>
      </c>
      <c r="I20" s="63"/>
      <c r="J20" s="62">
        <v>225.39948519161055</v>
      </c>
      <c r="K20" s="62">
        <v>225.39948519161055</v>
      </c>
      <c r="L20" s="62">
        <v>137.64514497476952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66">
        <v>15739</v>
      </c>
      <c r="E21" s="55"/>
      <c r="F21" s="63">
        <v>56.306137342692594</v>
      </c>
      <c r="G21" s="63">
        <v>56.306137342692594</v>
      </c>
      <c r="H21" s="63">
        <v>109.04606000000001</v>
      </c>
      <c r="I21" s="63"/>
      <c r="J21" s="62">
        <v>279.52547879831798</v>
      </c>
      <c r="K21" s="62">
        <v>279.52547879831798</v>
      </c>
      <c r="L21" s="62">
        <v>144.33350457595623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66">
        <v>17844</v>
      </c>
      <c r="E22" s="55"/>
      <c r="F22" s="63">
        <v>66.640940349243891</v>
      </c>
      <c r="G22" s="63">
        <v>126.66438667130301</v>
      </c>
      <c r="H22" s="63">
        <v>225.30303999999998</v>
      </c>
      <c r="I22" s="63"/>
      <c r="J22" s="62">
        <v>267.76332846573433</v>
      </c>
      <c r="K22" s="62">
        <v>140.87621997732947</v>
      </c>
      <c r="L22" s="62">
        <v>79.199996591257715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66">
        <v>2242</v>
      </c>
      <c r="E23" s="55"/>
      <c r="F23" s="63">
        <v>13.146979181920301</v>
      </c>
      <c r="G23" s="63">
        <v>13.146979181920301</v>
      </c>
      <c r="H23" s="63">
        <v>24.328510000000001</v>
      </c>
      <c r="I23" s="63"/>
      <c r="J23" s="62">
        <v>170.53347152805975</v>
      </c>
      <c r="K23" s="62">
        <v>170.53347152805975</v>
      </c>
      <c r="L23" s="62">
        <v>92.155253239923027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66">
        <v>3969</v>
      </c>
      <c r="E24" s="55"/>
      <c r="F24" s="63">
        <v>13.713293789499899</v>
      </c>
      <c r="G24" s="63">
        <v>13.713293789499899</v>
      </c>
      <c r="H24" s="63">
        <v>23.242429999999999</v>
      </c>
      <c r="I24" s="63"/>
      <c r="J24" s="62">
        <v>289.42718364562529</v>
      </c>
      <c r="K24" s="62">
        <v>289.42718364562529</v>
      </c>
      <c r="L24" s="62">
        <v>170.765277124638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66">
        <v>5411</v>
      </c>
      <c r="E25" s="55"/>
      <c r="F25" s="63">
        <v>39.028278579103599</v>
      </c>
      <c r="G25" s="63">
        <v>39.028278579103599</v>
      </c>
      <c r="H25" s="63">
        <v>75.472470000000001</v>
      </c>
      <c r="I25" s="63"/>
      <c r="J25" s="62">
        <v>138.6430608009737</v>
      </c>
      <c r="K25" s="62">
        <v>138.6430608009737</v>
      </c>
      <c r="L25" s="62">
        <v>71.6950167392163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66">
        <v>8464</v>
      </c>
      <c r="E26" s="55"/>
      <c r="F26" s="63">
        <v>63.286963901145199</v>
      </c>
      <c r="G26" s="63">
        <v>63.286963901145199</v>
      </c>
      <c r="H26" s="63">
        <v>305.47269999999997</v>
      </c>
      <c r="I26" s="63"/>
      <c r="J26" s="62">
        <v>133.74002287771054</v>
      </c>
      <c r="K26" s="62">
        <v>133.74002287771054</v>
      </c>
      <c r="L26" s="62">
        <v>27.707877005048243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66">
        <v>4881</v>
      </c>
      <c r="E27" s="55"/>
      <c r="F27" s="63">
        <v>35.602104759145099</v>
      </c>
      <c r="G27" s="63">
        <v>35.602104759145099</v>
      </c>
      <c r="H27" s="63">
        <v>64.352149999999995</v>
      </c>
      <c r="I27" s="63"/>
      <c r="J27" s="62">
        <v>137.09863596607218</v>
      </c>
      <c r="K27" s="62">
        <v>137.09863596607218</v>
      </c>
      <c r="L27" s="62">
        <v>75.848281681342428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66">
        <v>16039</v>
      </c>
      <c r="E28" s="55"/>
      <c r="F28" s="63">
        <v>40.090200000000003</v>
      </c>
      <c r="G28" s="63">
        <v>40.101100000000002</v>
      </c>
      <c r="H28" s="63">
        <v>59.053840000000001</v>
      </c>
      <c r="I28" s="63"/>
      <c r="J28" s="62">
        <v>400.07283575537161</v>
      </c>
      <c r="K28" s="62">
        <v>399.96409076060257</v>
      </c>
      <c r="L28" s="62">
        <v>271.59961147319126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66">
        <v>7145</v>
      </c>
      <c r="E29" s="55"/>
      <c r="F29" s="63">
        <v>19.011543648303</v>
      </c>
      <c r="G29" s="63">
        <v>56.883199180427098</v>
      </c>
      <c r="H29" s="63">
        <v>91.774810000000002</v>
      </c>
      <c r="I29" s="63"/>
      <c r="J29" s="62">
        <v>375.82429560567397</v>
      </c>
      <c r="K29" s="62">
        <v>125.60826576115849</v>
      </c>
      <c r="L29" s="62">
        <v>77.853607106350864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66">
        <v>2532</v>
      </c>
      <c r="E30" s="55"/>
      <c r="F30" s="63">
        <v>12.883231635947499</v>
      </c>
      <c r="G30" s="63">
        <v>55.725976748342198</v>
      </c>
      <c r="H30" s="63">
        <v>135.95688000000001</v>
      </c>
      <c r="I30" s="63"/>
      <c r="J30" s="62">
        <v>196.53453974506479</v>
      </c>
      <c r="K30" s="62">
        <v>45.436619468053109</v>
      </c>
      <c r="L30" s="62">
        <v>18.623551820253596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66">
        <v>21793</v>
      </c>
      <c r="E31" s="55"/>
      <c r="F31" s="63">
        <v>334.34086181598946</v>
      </c>
      <c r="G31" s="63">
        <v>334.34086181598946</v>
      </c>
      <c r="H31" s="63">
        <v>1309.6142700000003</v>
      </c>
      <c r="I31" s="63"/>
      <c r="J31" s="62" t="s">
        <v>40</v>
      </c>
      <c r="K31" s="62" t="s">
        <v>40</v>
      </c>
      <c r="L31" s="62" t="s">
        <v>40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66">
        <v>20608</v>
      </c>
      <c r="E32" s="55"/>
      <c r="F32" s="63">
        <v>303.72715589824503</v>
      </c>
      <c r="G32" s="63">
        <v>303.72715589824503</v>
      </c>
      <c r="H32" s="63">
        <v>1087.1198000000002</v>
      </c>
      <c r="I32" s="63"/>
      <c r="J32" s="62">
        <v>67.850370307040023</v>
      </c>
      <c r="K32" s="62">
        <v>67.850370307040023</v>
      </c>
      <c r="L32" s="62">
        <v>18.956512428529035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66">
        <v>1185</v>
      </c>
      <c r="E33" s="55"/>
      <c r="F33" s="63">
        <v>30.613705917744401</v>
      </c>
      <c r="G33" s="63">
        <v>30.613705917744401</v>
      </c>
      <c r="H33" s="63">
        <v>222.49447000000001</v>
      </c>
      <c r="I33" s="63"/>
      <c r="J33" s="62">
        <v>38.708152589691764</v>
      </c>
      <c r="K33" s="62">
        <v>38.708152589691764</v>
      </c>
      <c r="L33" s="62">
        <v>5.3259750680545004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67">
        <v>189556</v>
      </c>
      <c r="E34" s="57"/>
      <c r="F34" s="64">
        <v>1264.9789148383936</v>
      </c>
      <c r="G34" s="64">
        <v>1446.6342467668978</v>
      </c>
      <c r="H34" s="64">
        <v>3695.7104400000007</v>
      </c>
      <c r="I34" s="64"/>
      <c r="J34" s="65">
        <v>149.84913801841242</v>
      </c>
      <c r="K34" s="65">
        <v>131.03242953334004</v>
      </c>
      <c r="L34" s="65">
        <v>51.290814872390264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53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166217</v>
      </c>
      <c r="E11" s="62"/>
      <c r="F11" s="63">
        <v>930.68</v>
      </c>
      <c r="G11" s="63">
        <v>1110.68</v>
      </c>
      <c r="H11" s="63">
        <v>2386.1</v>
      </c>
      <c r="I11" s="62"/>
      <c r="J11" s="62">
        <v>178.6</v>
      </c>
      <c r="K11" s="62">
        <v>149.69999999999999</v>
      </c>
      <c r="L11" s="62">
        <v>69.7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66">
        <v>2113</v>
      </c>
      <c r="E12" s="55"/>
      <c r="F12" s="63">
        <v>25.5</v>
      </c>
      <c r="G12" s="63">
        <v>25.5</v>
      </c>
      <c r="H12" s="63">
        <v>37.200000000000003</v>
      </c>
      <c r="I12" s="63"/>
      <c r="J12" s="62">
        <v>82.9</v>
      </c>
      <c r="K12" s="62">
        <v>82.9</v>
      </c>
      <c r="L12" s="62">
        <v>56.8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66">
        <v>4609</v>
      </c>
      <c r="E13" s="55"/>
      <c r="F13" s="63">
        <v>43.44</v>
      </c>
      <c r="G13" s="63">
        <v>43.44</v>
      </c>
      <c r="H13" s="63">
        <v>89.5</v>
      </c>
      <c r="I13" s="63"/>
      <c r="J13" s="62">
        <v>106.1</v>
      </c>
      <c r="K13" s="62">
        <v>106.1</v>
      </c>
      <c r="L13" s="62">
        <v>51.5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66">
        <v>10363</v>
      </c>
      <c r="E14" s="55"/>
      <c r="F14" s="63">
        <v>59.34</v>
      </c>
      <c r="G14" s="63">
        <v>59.34</v>
      </c>
      <c r="H14" s="63">
        <v>91.06</v>
      </c>
      <c r="I14" s="63"/>
      <c r="J14" s="62">
        <v>174.6</v>
      </c>
      <c r="K14" s="62">
        <v>174.6</v>
      </c>
      <c r="L14" s="62">
        <v>113.8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66">
        <v>8466</v>
      </c>
      <c r="E15" s="55"/>
      <c r="F15" s="63">
        <v>33.520000000000003</v>
      </c>
      <c r="G15" s="63">
        <v>36.549999999999997</v>
      </c>
      <c r="H15" s="63">
        <v>67.63</v>
      </c>
      <c r="I15" s="63"/>
      <c r="J15" s="62">
        <v>252.5</v>
      </c>
      <c r="K15" s="62">
        <v>231.6</v>
      </c>
      <c r="L15" s="62">
        <v>125.2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66">
        <v>10217</v>
      </c>
      <c r="E16" s="55"/>
      <c r="F16" s="63">
        <v>110.61</v>
      </c>
      <c r="G16" s="63">
        <v>148.47999999999999</v>
      </c>
      <c r="H16" s="63">
        <v>298.29000000000002</v>
      </c>
      <c r="I16" s="63"/>
      <c r="J16" s="62">
        <v>92.4</v>
      </c>
      <c r="K16" s="62">
        <v>68.8</v>
      </c>
      <c r="L16" s="62">
        <v>34.299999999999997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66">
        <v>18443</v>
      </c>
      <c r="E17" s="55"/>
      <c r="F17" s="63">
        <v>66.48</v>
      </c>
      <c r="G17" s="63">
        <v>66.48</v>
      </c>
      <c r="H17" s="63">
        <v>118.13</v>
      </c>
      <c r="I17" s="63"/>
      <c r="J17" s="62">
        <v>277.39999999999998</v>
      </c>
      <c r="K17" s="62">
        <v>277.39999999999998</v>
      </c>
      <c r="L17" s="62">
        <v>156.1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66">
        <v>8787</v>
      </c>
      <c r="E18" s="55"/>
      <c r="F18" s="63">
        <v>118</v>
      </c>
      <c r="G18" s="63">
        <v>118</v>
      </c>
      <c r="H18" s="63">
        <v>259.19</v>
      </c>
      <c r="I18" s="63"/>
      <c r="J18" s="62">
        <v>74.5</v>
      </c>
      <c r="K18" s="62">
        <v>74.5</v>
      </c>
      <c r="L18" s="62">
        <v>33.9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66">
        <v>13230</v>
      </c>
      <c r="E19" s="55"/>
      <c r="F19" s="63">
        <v>84.34</v>
      </c>
      <c r="G19" s="63">
        <v>84.34</v>
      </c>
      <c r="H19" s="63">
        <v>152.13999999999999</v>
      </c>
      <c r="I19" s="63"/>
      <c r="J19" s="62">
        <v>156.9</v>
      </c>
      <c r="K19" s="62">
        <v>156.9</v>
      </c>
      <c r="L19" s="62">
        <v>87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66">
        <v>6670</v>
      </c>
      <c r="E20" s="55"/>
      <c r="F20" s="63">
        <v>29.69</v>
      </c>
      <c r="G20" s="63">
        <v>29.69</v>
      </c>
      <c r="H20" s="63">
        <v>48.62</v>
      </c>
      <c r="I20" s="63"/>
      <c r="J20" s="62">
        <v>224.7</v>
      </c>
      <c r="K20" s="62">
        <v>224.7</v>
      </c>
      <c r="L20" s="62">
        <v>137.19999999999999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66">
        <v>15686</v>
      </c>
      <c r="E21" s="55"/>
      <c r="F21" s="63">
        <v>56.31</v>
      </c>
      <c r="G21" s="63">
        <v>56.31</v>
      </c>
      <c r="H21" s="63">
        <v>109.05</v>
      </c>
      <c r="I21" s="63"/>
      <c r="J21" s="62">
        <v>278.60000000000002</v>
      </c>
      <c r="K21" s="62">
        <v>278.60000000000002</v>
      </c>
      <c r="L21" s="62">
        <v>143.80000000000001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66">
        <v>17697</v>
      </c>
      <c r="E22" s="55"/>
      <c r="F22" s="63">
        <v>67.11</v>
      </c>
      <c r="G22" s="63">
        <v>125.49</v>
      </c>
      <c r="H22" s="63">
        <v>225.3</v>
      </c>
      <c r="I22" s="63"/>
      <c r="J22" s="62">
        <v>263.7</v>
      </c>
      <c r="K22" s="62">
        <v>141</v>
      </c>
      <c r="L22" s="62">
        <v>78.5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66">
        <v>2218</v>
      </c>
      <c r="E23" s="55"/>
      <c r="F23" s="63">
        <v>13.15</v>
      </c>
      <c r="G23" s="63">
        <v>13.15</v>
      </c>
      <c r="H23" s="63">
        <v>24.33</v>
      </c>
      <c r="I23" s="63"/>
      <c r="J23" s="62">
        <v>168.7</v>
      </c>
      <c r="K23" s="62">
        <v>168.7</v>
      </c>
      <c r="L23" s="62">
        <v>91.2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66">
        <v>3861</v>
      </c>
      <c r="E24" s="55"/>
      <c r="F24" s="63">
        <v>13.71</v>
      </c>
      <c r="G24" s="63">
        <v>13.71</v>
      </c>
      <c r="H24" s="63">
        <v>23.24</v>
      </c>
      <c r="I24" s="63"/>
      <c r="J24" s="62">
        <v>281.60000000000002</v>
      </c>
      <c r="K24" s="62">
        <v>281.60000000000002</v>
      </c>
      <c r="L24" s="62">
        <v>166.1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66">
        <v>5387</v>
      </c>
      <c r="E25" s="55"/>
      <c r="F25" s="63">
        <v>39.03</v>
      </c>
      <c r="G25" s="63">
        <v>39.03</v>
      </c>
      <c r="H25" s="63">
        <v>75.47</v>
      </c>
      <c r="I25" s="63"/>
      <c r="J25" s="62">
        <v>138</v>
      </c>
      <c r="K25" s="62">
        <v>138</v>
      </c>
      <c r="L25" s="62">
        <v>71.400000000000006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66">
        <v>8424</v>
      </c>
      <c r="E26" s="55"/>
      <c r="F26" s="63">
        <v>63.11</v>
      </c>
      <c r="G26" s="63">
        <v>63.11</v>
      </c>
      <c r="H26" s="63">
        <v>305.47000000000003</v>
      </c>
      <c r="I26" s="63"/>
      <c r="J26" s="62">
        <v>133.5</v>
      </c>
      <c r="K26" s="62">
        <v>133.5</v>
      </c>
      <c r="L26" s="62">
        <v>27.6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66">
        <v>4769</v>
      </c>
      <c r="E27" s="55"/>
      <c r="F27" s="63">
        <v>35.47</v>
      </c>
      <c r="G27" s="63">
        <v>35.47</v>
      </c>
      <c r="H27" s="63">
        <v>64.349999999999994</v>
      </c>
      <c r="I27" s="63"/>
      <c r="J27" s="62">
        <v>134.5</v>
      </c>
      <c r="K27" s="62">
        <v>134.5</v>
      </c>
      <c r="L27" s="62">
        <v>74.099999999999994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66">
        <v>15696</v>
      </c>
      <c r="E28" s="55"/>
      <c r="F28" s="63">
        <v>39.979999999999997</v>
      </c>
      <c r="G28" s="63">
        <v>39.99</v>
      </c>
      <c r="H28" s="63">
        <v>59.05</v>
      </c>
      <c r="I28" s="63"/>
      <c r="J28" s="62">
        <v>392.6</v>
      </c>
      <c r="K28" s="62">
        <v>392.5</v>
      </c>
      <c r="L28" s="62">
        <v>265.8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66">
        <v>7037</v>
      </c>
      <c r="E29" s="55"/>
      <c r="F29" s="63">
        <v>19.010000000000002</v>
      </c>
      <c r="G29" s="63">
        <v>56.88</v>
      </c>
      <c r="H29" s="63">
        <v>91.77</v>
      </c>
      <c r="I29" s="63"/>
      <c r="J29" s="62">
        <v>370.1</v>
      </c>
      <c r="K29" s="62">
        <v>123.7</v>
      </c>
      <c r="L29" s="62">
        <v>76.7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66">
        <v>2544</v>
      </c>
      <c r="E30" s="55"/>
      <c r="F30" s="63">
        <v>12.88</v>
      </c>
      <c r="G30" s="63">
        <v>55.73</v>
      </c>
      <c r="H30" s="63">
        <v>135.96</v>
      </c>
      <c r="I30" s="63"/>
      <c r="J30" s="62">
        <v>197.5</v>
      </c>
      <c r="K30" s="62">
        <v>45.7</v>
      </c>
      <c r="L30" s="62">
        <v>18.7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66">
        <v>21783</v>
      </c>
      <c r="E31" s="55"/>
      <c r="F31" s="63" t="s">
        <v>40</v>
      </c>
      <c r="G31" s="63" t="s">
        <v>40</v>
      </c>
      <c r="H31" s="63">
        <v>1309.6142700000003</v>
      </c>
      <c r="I31" s="63"/>
      <c r="J31" s="62" t="s">
        <v>40</v>
      </c>
      <c r="K31" s="62" t="s">
        <v>40</v>
      </c>
      <c r="L31" s="62" t="s">
        <v>40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66">
        <v>20605</v>
      </c>
      <c r="E32" s="55"/>
      <c r="F32" s="63">
        <v>303.74</v>
      </c>
      <c r="G32" s="63">
        <v>303.74</v>
      </c>
      <c r="H32" s="63">
        <v>1087.1199999999999</v>
      </c>
      <c r="I32" s="63"/>
      <c r="J32" s="62">
        <v>67.8</v>
      </c>
      <c r="K32" s="62">
        <v>67.8</v>
      </c>
      <c r="L32" s="62">
        <v>19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66">
        <v>1178</v>
      </c>
      <c r="E33" s="55"/>
      <c r="F33" s="63">
        <v>30.62</v>
      </c>
      <c r="G33" s="63">
        <v>30.62</v>
      </c>
      <c r="H33" s="63">
        <v>222.49</v>
      </c>
      <c r="I33" s="63"/>
      <c r="J33" s="62">
        <v>38.5</v>
      </c>
      <c r="K33" s="62">
        <v>38.5</v>
      </c>
      <c r="L33" s="62">
        <v>5.3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67">
        <v>188000</v>
      </c>
      <c r="E34" s="57"/>
      <c r="F34" s="64">
        <v>1265.04</v>
      </c>
      <c r="G34" s="64">
        <v>1445.04</v>
      </c>
      <c r="H34" s="64">
        <v>3695.71</v>
      </c>
      <c r="I34" s="64"/>
      <c r="J34" s="65">
        <v>148.6</v>
      </c>
      <c r="K34" s="65">
        <v>130.1</v>
      </c>
      <c r="L34" s="65">
        <v>50.9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54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165968</v>
      </c>
      <c r="E11" s="62"/>
      <c r="F11" s="63">
        <v>930.68700000000001</v>
      </c>
      <c r="G11" s="63">
        <v>1110.6842999999999</v>
      </c>
      <c r="H11" s="63">
        <v>2386.0961700000003</v>
      </c>
      <c r="I11" s="62"/>
      <c r="J11" s="62">
        <v>178.32848207829269</v>
      </c>
      <c r="K11" s="62">
        <v>149.42860000812112</v>
      </c>
      <c r="L11" s="62">
        <v>69.556291186704343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66">
        <v>2057</v>
      </c>
      <c r="E12" s="55"/>
      <c r="F12" s="63">
        <v>25.503</v>
      </c>
      <c r="G12" s="63">
        <v>25.503</v>
      </c>
      <c r="H12" s="63">
        <v>37.199020000000004</v>
      </c>
      <c r="I12" s="63"/>
      <c r="J12" s="62">
        <v>80.657177586950553</v>
      </c>
      <c r="K12" s="62">
        <v>80.657177586950553</v>
      </c>
      <c r="L12" s="62">
        <v>55.297155677757097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66">
        <v>4598</v>
      </c>
      <c r="E13" s="55"/>
      <c r="F13" s="63">
        <v>43.444099999999999</v>
      </c>
      <c r="G13" s="63">
        <v>43.444099999999999</v>
      </c>
      <c r="H13" s="63">
        <v>89.495689999999996</v>
      </c>
      <c r="I13" s="63"/>
      <c r="J13" s="62">
        <v>105.83715625366851</v>
      </c>
      <c r="K13" s="62">
        <v>105.83715625366851</v>
      </c>
      <c r="L13" s="62">
        <v>51.37677579780658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66">
        <v>10369</v>
      </c>
      <c r="E14" s="55"/>
      <c r="F14" s="63">
        <v>59.3369</v>
      </c>
      <c r="G14" s="63">
        <v>59.3369</v>
      </c>
      <c r="H14" s="63">
        <v>91.063009999999991</v>
      </c>
      <c r="I14" s="63"/>
      <c r="J14" s="62">
        <v>174.74792245634671</v>
      </c>
      <c r="K14" s="62">
        <v>174.74792245634671</v>
      </c>
      <c r="L14" s="62">
        <v>113.86621197783822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66">
        <v>8467</v>
      </c>
      <c r="E15" s="55"/>
      <c r="F15" s="63">
        <v>33.524500000000003</v>
      </c>
      <c r="G15" s="63">
        <v>36.553100000000001</v>
      </c>
      <c r="H15" s="63">
        <v>67.627269999999996</v>
      </c>
      <c r="I15" s="63"/>
      <c r="J15" s="62">
        <v>252.56155945651685</v>
      </c>
      <c r="K15" s="62">
        <v>231.63562050824692</v>
      </c>
      <c r="L15" s="62">
        <v>125.20097292113078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66">
        <v>10175</v>
      </c>
      <c r="E16" s="55"/>
      <c r="F16" s="63">
        <v>110.6056</v>
      </c>
      <c r="G16" s="63">
        <v>148.48349999999999</v>
      </c>
      <c r="H16" s="63">
        <v>298.29320000000001</v>
      </c>
      <c r="I16" s="63"/>
      <c r="J16" s="62">
        <v>91.993533781291362</v>
      </c>
      <c r="K16" s="62">
        <v>68.526132533244436</v>
      </c>
      <c r="L16" s="62">
        <v>34.110734002652421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66">
        <v>18372</v>
      </c>
      <c r="E17" s="55"/>
      <c r="F17" s="63">
        <v>66.477199999999996</v>
      </c>
      <c r="G17" s="63">
        <v>66.477199999999996</v>
      </c>
      <c r="H17" s="63">
        <v>118.12893000000001</v>
      </c>
      <c r="I17" s="63"/>
      <c r="J17" s="62">
        <v>276.36543055363342</v>
      </c>
      <c r="K17" s="62">
        <v>276.36543055363342</v>
      </c>
      <c r="L17" s="62">
        <v>155.52498443861296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66">
        <v>8699</v>
      </c>
      <c r="E18" s="55"/>
      <c r="F18" s="63">
        <v>117.9991</v>
      </c>
      <c r="G18" s="63">
        <v>117.9991</v>
      </c>
      <c r="H18" s="63">
        <v>259.18563</v>
      </c>
      <c r="I18" s="63"/>
      <c r="J18" s="62">
        <v>73.720901261111308</v>
      </c>
      <c r="K18" s="62">
        <v>73.720901261111308</v>
      </c>
      <c r="L18" s="62">
        <v>33.562817506510683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66">
        <v>13151</v>
      </c>
      <c r="E19" s="55"/>
      <c r="F19" s="63">
        <v>84.341499999999996</v>
      </c>
      <c r="G19" s="63">
        <v>84.341499999999996</v>
      </c>
      <c r="H19" s="63">
        <v>152.14276000000001</v>
      </c>
      <c r="I19" s="63"/>
      <c r="J19" s="62">
        <v>155.92561194666919</v>
      </c>
      <c r="K19" s="62">
        <v>155.92561194666919</v>
      </c>
      <c r="L19" s="62">
        <v>86.438552843395243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66">
        <v>6644</v>
      </c>
      <c r="E20" s="55"/>
      <c r="F20" s="63">
        <v>29.689399999999999</v>
      </c>
      <c r="G20" s="63">
        <v>29.689399999999999</v>
      </c>
      <c r="H20" s="63">
        <v>48.61777</v>
      </c>
      <c r="I20" s="63"/>
      <c r="J20" s="62">
        <v>223.78357258819648</v>
      </c>
      <c r="K20" s="62">
        <v>223.78357258819648</v>
      </c>
      <c r="L20" s="62">
        <v>136.65785164560202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66">
        <v>15637</v>
      </c>
      <c r="E21" s="55"/>
      <c r="F21" s="63">
        <v>56.305900000000001</v>
      </c>
      <c r="G21" s="63">
        <v>56.305900000000001</v>
      </c>
      <c r="H21" s="63">
        <v>109.04606000000001</v>
      </c>
      <c r="I21" s="63"/>
      <c r="J21" s="62">
        <v>277.71512399233472</v>
      </c>
      <c r="K21" s="62">
        <v>277.71512399233472</v>
      </c>
      <c r="L21" s="62">
        <v>143.3981200237771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66">
        <v>17767</v>
      </c>
      <c r="E22" s="55"/>
      <c r="F22" s="63">
        <v>67.114599999999996</v>
      </c>
      <c r="G22" s="63">
        <v>125.4853</v>
      </c>
      <c r="H22" s="63">
        <v>225.30303999999998</v>
      </c>
      <c r="I22" s="63"/>
      <c r="J22" s="62">
        <v>264.72630396366816</v>
      </c>
      <c r="K22" s="62">
        <v>141.58630532819382</v>
      </c>
      <c r="L22" s="62">
        <v>78.85823466918157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66">
        <v>2266</v>
      </c>
      <c r="E23" s="55"/>
      <c r="F23" s="63">
        <v>13.147</v>
      </c>
      <c r="G23" s="63">
        <v>13.147</v>
      </c>
      <c r="H23" s="63">
        <v>24.328510000000001</v>
      </c>
      <c r="I23" s="63"/>
      <c r="J23" s="62">
        <v>172.35871301437589</v>
      </c>
      <c r="K23" s="62">
        <v>172.35871301437589</v>
      </c>
      <c r="L23" s="62">
        <v>93.141750152393215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66">
        <v>3756</v>
      </c>
      <c r="E24" s="55"/>
      <c r="F24" s="63">
        <v>13.7133</v>
      </c>
      <c r="G24" s="63">
        <v>13.7133</v>
      </c>
      <c r="H24" s="63">
        <v>23.242429999999999</v>
      </c>
      <c r="I24" s="63"/>
      <c r="J24" s="62">
        <v>273.89468618056924</v>
      </c>
      <c r="K24" s="62">
        <v>273.89468618056924</v>
      </c>
      <c r="L24" s="62">
        <v>161.60100299323264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66">
        <v>5423</v>
      </c>
      <c r="E25" s="55"/>
      <c r="F25" s="63">
        <v>39.028199999999998</v>
      </c>
      <c r="G25" s="63">
        <v>39.028199999999998</v>
      </c>
      <c r="H25" s="63">
        <v>75.472470000000001</v>
      </c>
      <c r="I25" s="63"/>
      <c r="J25" s="62">
        <v>138.95080992718087</v>
      </c>
      <c r="K25" s="62">
        <v>138.95080992718087</v>
      </c>
      <c r="L25" s="62">
        <v>71.854015113060427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66">
        <v>8526</v>
      </c>
      <c r="E26" s="55"/>
      <c r="F26" s="63">
        <v>63.108400000000003</v>
      </c>
      <c r="G26" s="63">
        <v>63.108400000000003</v>
      </c>
      <c r="H26" s="63">
        <v>305.47269999999997</v>
      </c>
      <c r="I26" s="63"/>
      <c r="J26" s="62">
        <v>135.10087405163179</v>
      </c>
      <c r="K26" s="62">
        <v>135.10087405163179</v>
      </c>
      <c r="L26" s="62">
        <v>27.910841132448173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66">
        <v>4711</v>
      </c>
      <c r="E27" s="55"/>
      <c r="F27" s="63">
        <v>35.466500000000003</v>
      </c>
      <c r="G27" s="63">
        <v>35.466500000000003</v>
      </c>
      <c r="H27" s="63">
        <v>64.352149999999995</v>
      </c>
      <c r="I27" s="63"/>
      <c r="J27" s="62">
        <v>132.82957156753554</v>
      </c>
      <c r="K27" s="62">
        <v>132.82957156753554</v>
      </c>
      <c r="L27" s="62">
        <v>73.206567301947189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66">
        <v>15638</v>
      </c>
      <c r="E28" s="55"/>
      <c r="F28" s="63">
        <v>39.981200000000001</v>
      </c>
      <c r="G28" s="63">
        <v>39.992100000000001</v>
      </c>
      <c r="H28" s="63">
        <v>59.053840000000001</v>
      </c>
      <c r="I28" s="63"/>
      <c r="J28" s="62">
        <v>391.13383290146368</v>
      </c>
      <c r="K28" s="62">
        <v>391.02722787750582</v>
      </c>
      <c r="L28" s="62">
        <v>264.80919784386589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66">
        <v>7166</v>
      </c>
      <c r="E29" s="55"/>
      <c r="F29" s="63">
        <v>19.012499999999999</v>
      </c>
      <c r="G29" s="63">
        <v>56.884099999999997</v>
      </c>
      <c r="H29" s="63">
        <v>91.774810000000002</v>
      </c>
      <c r="I29" s="63"/>
      <c r="J29" s="62">
        <v>376.90992767915844</v>
      </c>
      <c r="K29" s="62">
        <v>125.97544832387258</v>
      </c>
      <c r="L29" s="62">
        <v>78.082428064955948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66">
        <v>2546</v>
      </c>
      <c r="E30" s="55"/>
      <c r="F30" s="63">
        <v>12.8881</v>
      </c>
      <c r="G30" s="63">
        <v>55.725700000000003</v>
      </c>
      <c r="H30" s="63">
        <v>135.95688000000001</v>
      </c>
      <c r="I30" s="63"/>
      <c r="J30" s="62">
        <v>197.54657397133789</v>
      </c>
      <c r="K30" s="62">
        <v>45.688075699363125</v>
      </c>
      <c r="L30" s="62">
        <v>18.726525645484067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66">
        <v>21824</v>
      </c>
      <c r="E31" s="55"/>
      <c r="F31" s="63" t="s">
        <v>40</v>
      </c>
      <c r="G31" s="63" t="s">
        <v>40</v>
      </c>
      <c r="H31" s="63">
        <v>1309.6142700000003</v>
      </c>
      <c r="I31" s="63"/>
      <c r="J31" s="62" t="s">
        <v>40</v>
      </c>
      <c r="K31" s="62" t="s">
        <v>40</v>
      </c>
      <c r="L31" s="62" t="s">
        <v>40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66">
        <v>20619</v>
      </c>
      <c r="E32" s="55"/>
      <c r="F32" s="63">
        <v>303.73910000000001</v>
      </c>
      <c r="G32" s="63">
        <v>303.73899999999998</v>
      </c>
      <c r="H32" s="63">
        <v>1087.1198000000002</v>
      </c>
      <c r="I32" s="63"/>
      <c r="J32" s="62">
        <v>67.883917480495597</v>
      </c>
      <c r="K32" s="62">
        <v>67.883939829919768</v>
      </c>
      <c r="L32" s="62">
        <v>18.966630908571435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66">
        <v>1205</v>
      </c>
      <c r="E33" s="55"/>
      <c r="F33" s="63">
        <v>30.621099999999998</v>
      </c>
      <c r="G33" s="63">
        <v>30.621099999999998</v>
      </c>
      <c r="H33" s="63">
        <v>222.49447000000001</v>
      </c>
      <c r="I33" s="63"/>
      <c r="J33" s="62">
        <v>39.351950125893588</v>
      </c>
      <c r="K33" s="62">
        <v>39.351950125893588</v>
      </c>
      <c r="L33" s="62">
        <v>5.4158649426208205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67">
        <v>187792</v>
      </c>
      <c r="E34" s="57"/>
      <c r="F34" s="64">
        <v>1265.0472</v>
      </c>
      <c r="G34" s="64">
        <v>1445.0444</v>
      </c>
      <c r="H34" s="64">
        <v>3695.7104400000007</v>
      </c>
      <c r="I34" s="64"/>
      <c r="J34" s="65">
        <v>148.44663503464534</v>
      </c>
      <c r="K34" s="65">
        <v>129.95586848404105</v>
      </c>
      <c r="L34" s="65">
        <v>50.813504750658971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6" width="16.42578125" style="2" customWidth="1"/>
    <col min="7" max="7" width="17.140625" style="2" customWidth="1"/>
    <col min="8" max="8" width="16.85546875" style="2" customWidth="1"/>
    <col min="9" max="9" width="1.42578125" style="2" customWidth="1"/>
    <col min="10" max="10" width="16.42578125" style="2" customWidth="1"/>
    <col min="11" max="11" width="17.140625" style="2" customWidth="1"/>
    <col min="12" max="12" width="16.85546875" style="2" customWidth="1"/>
  </cols>
  <sheetData>
    <row r="1" spans="1:14" ht="33" customHeight="1" x14ac:dyDescent="0.2">
      <c r="A1" s="59"/>
      <c r="B1" s="94" t="s">
        <v>27</v>
      </c>
      <c r="C1" s="94"/>
      <c r="D1" s="94"/>
    </row>
    <row r="2" spans="1:14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14" ht="6.75" customHeight="1" x14ac:dyDescent="0.2">
      <c r="A3" s="23"/>
      <c r="B3" s="59"/>
      <c r="C3" s="59"/>
      <c r="D3" s="22"/>
    </row>
    <row r="4" spans="1:14" ht="17.100000000000001" customHeight="1" x14ac:dyDescent="0.2">
      <c r="J4" s="3"/>
      <c r="K4" s="3"/>
    </row>
    <row r="5" spans="1:14" ht="17.100000000000001" customHeight="1" x14ac:dyDescent="0.3">
      <c r="A5" s="6"/>
      <c r="B5" s="4" t="s">
        <v>36</v>
      </c>
      <c r="C5" s="5"/>
      <c r="D5" s="113" t="s">
        <v>86</v>
      </c>
      <c r="E5" s="113"/>
      <c r="F5" s="113"/>
      <c r="G5" s="113"/>
      <c r="H5" s="113"/>
      <c r="I5" s="113"/>
      <c r="J5" s="113"/>
      <c r="K5" s="113"/>
      <c r="L5" s="113"/>
    </row>
    <row r="6" spans="1:14" ht="2.4500000000000002" customHeight="1" x14ac:dyDescent="0.2">
      <c r="A6" s="20"/>
      <c r="B6" s="90"/>
      <c r="C6" s="90"/>
      <c r="D6" s="114"/>
      <c r="E6" s="114"/>
      <c r="F6" s="114"/>
      <c r="G6" s="114"/>
      <c r="H6" s="114"/>
      <c r="I6" s="114"/>
      <c r="J6" s="114"/>
      <c r="K6" s="114"/>
      <c r="L6" s="114"/>
    </row>
    <row r="7" spans="1:14" ht="3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4" ht="16.7" customHeight="1" x14ac:dyDescent="0.2">
      <c r="A8" s="20"/>
      <c r="B8" s="52" t="s">
        <v>24</v>
      </c>
      <c r="C8" s="20"/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14" ht="15" customHeight="1" x14ac:dyDescent="0.2">
      <c r="A9" s="76"/>
      <c r="B9" s="75" t="s">
        <v>25</v>
      </c>
      <c r="C9" s="76"/>
      <c r="D9" s="77"/>
      <c r="E9" s="77"/>
      <c r="F9" s="77" t="s">
        <v>79</v>
      </c>
      <c r="G9" s="77" t="s">
        <v>60</v>
      </c>
      <c r="H9" s="77" t="s">
        <v>81</v>
      </c>
      <c r="I9" s="77"/>
      <c r="J9" s="77" t="s">
        <v>79</v>
      </c>
      <c r="K9" s="77" t="s">
        <v>60</v>
      </c>
      <c r="L9" s="77" t="s">
        <v>81</v>
      </c>
    </row>
    <row r="10" spans="1:14" ht="15" customHeight="1" x14ac:dyDescent="0.2">
      <c r="A10" s="72"/>
      <c r="B10" s="73"/>
      <c r="C10" s="74"/>
      <c r="D10" s="57"/>
      <c r="E10" s="57"/>
      <c r="F10" s="57"/>
      <c r="G10" s="57" t="s">
        <v>80</v>
      </c>
      <c r="H10" s="57"/>
      <c r="I10" s="57"/>
      <c r="J10" s="57"/>
      <c r="K10" s="57" t="s">
        <v>80</v>
      </c>
      <c r="L10" s="57"/>
    </row>
    <row r="11" spans="1:14" ht="6.75" customHeight="1" x14ac:dyDescent="0.2">
      <c r="A11" s="9"/>
      <c r="B11" s="51"/>
      <c r="C11" s="9"/>
      <c r="D11" s="9"/>
      <c r="E11" s="9"/>
      <c r="F11" s="9"/>
      <c r="G11" s="9"/>
      <c r="H11" s="9"/>
      <c r="I11" s="9"/>
      <c r="J11" s="8"/>
      <c r="K11" s="8"/>
      <c r="L11" s="8"/>
    </row>
    <row r="12" spans="1:14" ht="16.7" customHeight="1" x14ac:dyDescent="0.2">
      <c r="B12" s="54" t="s">
        <v>0</v>
      </c>
      <c r="C12" s="8"/>
      <c r="D12" s="66">
        <v>182434</v>
      </c>
      <c r="E12" s="55"/>
      <c r="F12" s="63">
        <f>SUM(F13:F31)</f>
        <v>1116.6084657112565</v>
      </c>
      <c r="G12" s="63">
        <f>SUM(G13:G31)</f>
        <v>952.23536479743871</v>
      </c>
      <c r="H12" s="63">
        <v>2280.7986910545001</v>
      </c>
      <c r="I12" s="55"/>
      <c r="J12" s="62">
        <f>$D12/F12</f>
        <v>163.38224686823713</v>
      </c>
      <c r="K12" s="62">
        <f t="shared" ref="K12:L27" si="0">$D12/G12</f>
        <v>191.58498701506187</v>
      </c>
      <c r="L12" s="62">
        <f t="shared" si="0"/>
        <v>79.986892624729549</v>
      </c>
    </row>
    <row r="13" spans="1:14" ht="16.7" customHeight="1" x14ac:dyDescent="0.25">
      <c r="B13" s="54" t="s">
        <v>1</v>
      </c>
      <c r="C13" s="8"/>
      <c r="D13" s="66">
        <v>2735</v>
      </c>
      <c r="E13" s="79"/>
      <c r="F13" s="63">
        <v>25.609935327084003</v>
      </c>
      <c r="G13" s="63">
        <v>25.609935327084003</v>
      </c>
      <c r="H13" s="63">
        <v>37.72166859</v>
      </c>
      <c r="I13" s="55"/>
      <c r="J13" s="62">
        <f t="shared" ref="J13:L35" si="1">$D13/F13</f>
        <v>106.79449069547543</v>
      </c>
      <c r="K13" s="62">
        <f t="shared" si="0"/>
        <v>106.79449069547543</v>
      </c>
      <c r="L13" s="62">
        <f t="shared" si="0"/>
        <v>72.504746004927455</v>
      </c>
      <c r="M13" s="91"/>
      <c r="N13" s="92"/>
    </row>
    <row r="14" spans="1:14" ht="16.7" customHeight="1" x14ac:dyDescent="0.25">
      <c r="B14" s="54" t="s">
        <v>2</v>
      </c>
      <c r="C14" s="8"/>
      <c r="D14" s="66">
        <v>4935</v>
      </c>
      <c r="E14" s="79"/>
      <c r="F14" s="63">
        <v>43.073728196860664</v>
      </c>
      <c r="G14" s="63">
        <v>43.073728196860664</v>
      </c>
      <c r="H14" s="63">
        <v>90.184083277500008</v>
      </c>
      <c r="I14" s="55"/>
      <c r="J14" s="62">
        <f t="shared" si="1"/>
        <v>114.57099737096073</v>
      </c>
      <c r="K14" s="62">
        <f t="shared" si="0"/>
        <v>114.57099737096073</v>
      </c>
      <c r="L14" s="62">
        <f t="shared" si="0"/>
        <v>54.721407821098637</v>
      </c>
      <c r="M14" s="91"/>
      <c r="N14" s="92"/>
    </row>
    <row r="15" spans="1:14" ht="16.7" customHeight="1" x14ac:dyDescent="0.25">
      <c r="B15" s="54" t="s">
        <v>3</v>
      </c>
      <c r="C15" s="8"/>
      <c r="D15" s="66">
        <v>11377</v>
      </c>
      <c r="E15" s="79"/>
      <c r="F15" s="63">
        <v>59.130999139613948</v>
      </c>
      <c r="G15" s="63">
        <v>59.130999139613948</v>
      </c>
      <c r="H15" s="63">
        <v>91.393903441700004</v>
      </c>
      <c r="I15" s="55"/>
      <c r="J15" s="62">
        <f t="shared" si="1"/>
        <v>192.40331070912254</v>
      </c>
      <c r="K15" s="62">
        <f t="shared" si="0"/>
        <v>192.40331070912254</v>
      </c>
      <c r="L15" s="62">
        <f t="shared" si="0"/>
        <v>124.4831391544335</v>
      </c>
      <c r="M15" s="91"/>
      <c r="N15" s="92"/>
    </row>
    <row r="16" spans="1:14" ht="16.7" customHeight="1" x14ac:dyDescent="0.25">
      <c r="B16" s="54" t="s">
        <v>4</v>
      </c>
      <c r="C16" s="8"/>
      <c r="D16" s="66">
        <v>9245</v>
      </c>
      <c r="E16" s="79"/>
      <c r="F16" s="63">
        <v>36.671982152253484</v>
      </c>
      <c r="G16" s="63">
        <v>34.281696011251583</v>
      </c>
      <c r="H16" s="63">
        <v>68.618074097200008</v>
      </c>
      <c r="I16" s="55"/>
      <c r="J16" s="62">
        <f t="shared" si="1"/>
        <v>252.09981728331249</v>
      </c>
      <c r="K16" s="62">
        <f t="shared" si="0"/>
        <v>269.67743944073544</v>
      </c>
      <c r="L16" s="62">
        <f t="shared" si="0"/>
        <v>134.73126609330538</v>
      </c>
      <c r="M16" s="91"/>
      <c r="N16" s="92"/>
    </row>
    <row r="17" spans="2:14" ht="16.7" customHeight="1" x14ac:dyDescent="0.25">
      <c r="B17" s="54" t="s">
        <v>5</v>
      </c>
      <c r="C17" s="8"/>
      <c r="D17" s="66">
        <v>12494</v>
      </c>
      <c r="E17" s="79"/>
      <c r="F17" s="63">
        <v>150.17733006290658</v>
      </c>
      <c r="G17" s="63">
        <v>121.46076381881889</v>
      </c>
      <c r="H17" s="63">
        <v>297.916195238</v>
      </c>
      <c r="I17" s="55"/>
      <c r="J17" s="62">
        <f t="shared" si="1"/>
        <v>83.194980192859262</v>
      </c>
      <c r="K17" s="62">
        <f t="shared" si="0"/>
        <v>102.86449390880749</v>
      </c>
      <c r="L17" s="62">
        <f t="shared" si="0"/>
        <v>41.937968461294169</v>
      </c>
      <c r="M17" s="91"/>
      <c r="N17" s="92"/>
    </row>
    <row r="18" spans="2:14" ht="16.7" customHeight="1" x14ac:dyDescent="0.25">
      <c r="B18" s="54" t="s">
        <v>6</v>
      </c>
      <c r="C18" s="8"/>
      <c r="D18" s="66">
        <v>18938</v>
      </c>
      <c r="E18" s="79"/>
      <c r="F18" s="63">
        <v>69.059461710591606</v>
      </c>
      <c r="G18" s="63">
        <v>69.059461710591606</v>
      </c>
      <c r="H18" s="63">
        <v>116.49137505600001</v>
      </c>
      <c r="I18" s="55"/>
      <c r="J18" s="62">
        <f t="shared" si="1"/>
        <v>274.22744879425392</v>
      </c>
      <c r="K18" s="62">
        <f t="shared" si="0"/>
        <v>274.22744879425392</v>
      </c>
      <c r="L18" s="62">
        <f t="shared" si="0"/>
        <v>162.56997559601371</v>
      </c>
      <c r="M18" s="91"/>
      <c r="N18" s="92"/>
    </row>
    <row r="19" spans="2:14" ht="16.7" customHeight="1" x14ac:dyDescent="0.25">
      <c r="B19" s="54" t="s">
        <v>7</v>
      </c>
      <c r="C19" s="8"/>
      <c r="D19" s="66">
        <v>9621</v>
      </c>
      <c r="E19" s="79"/>
      <c r="F19" s="63">
        <v>118.10453707274603</v>
      </c>
      <c r="G19" s="63">
        <v>118.10453707274603</v>
      </c>
      <c r="H19" s="63">
        <v>259.02913485900001</v>
      </c>
      <c r="I19" s="55"/>
      <c r="J19" s="62">
        <f t="shared" si="1"/>
        <v>81.461730755305211</v>
      </c>
      <c r="K19" s="62">
        <f t="shared" si="0"/>
        <v>81.461730755305211</v>
      </c>
      <c r="L19" s="62">
        <f t="shared" si="0"/>
        <v>37.142539989708482</v>
      </c>
      <c r="M19" s="91"/>
      <c r="N19" s="92"/>
    </row>
    <row r="20" spans="2:14" ht="16.7" customHeight="1" x14ac:dyDescent="0.25">
      <c r="B20" s="54" t="s">
        <v>8</v>
      </c>
      <c r="C20" s="8"/>
      <c r="D20" s="66">
        <v>13758</v>
      </c>
      <c r="E20" s="79"/>
      <c r="F20" s="63">
        <v>84.339647143241592</v>
      </c>
      <c r="G20" s="63">
        <v>84.339647143241592</v>
      </c>
      <c r="H20" s="63">
        <v>152.92273680900001</v>
      </c>
      <c r="I20" s="55"/>
      <c r="J20" s="62">
        <f t="shared" si="1"/>
        <v>163.12612710643137</v>
      </c>
      <c r="K20" s="62">
        <f t="shared" si="0"/>
        <v>163.12612710643137</v>
      </c>
      <c r="L20" s="62">
        <f t="shared" si="0"/>
        <v>89.967000899177577</v>
      </c>
      <c r="M20" s="91"/>
      <c r="N20" s="92"/>
    </row>
    <row r="21" spans="2:14" ht="16.7" customHeight="1" x14ac:dyDescent="0.25">
      <c r="B21" s="54" t="s">
        <v>9</v>
      </c>
      <c r="C21" s="8"/>
      <c r="D21" s="66">
        <v>7059</v>
      </c>
      <c r="E21" s="79"/>
      <c r="F21" s="63">
        <v>29.698927696376188</v>
      </c>
      <c r="G21" s="63">
        <v>29.698927696376188</v>
      </c>
      <c r="H21" s="63">
        <v>48.7241783156</v>
      </c>
      <c r="I21" s="55"/>
      <c r="J21" s="62">
        <f t="shared" si="1"/>
        <v>237.68534918724782</v>
      </c>
      <c r="K21" s="62">
        <f t="shared" si="0"/>
        <v>237.68534918724782</v>
      </c>
      <c r="L21" s="62">
        <f t="shared" si="0"/>
        <v>144.87673766968223</v>
      </c>
      <c r="M21" s="91"/>
      <c r="N21" s="92"/>
    </row>
    <row r="22" spans="2:14" ht="16.7" customHeight="1" x14ac:dyDescent="0.25">
      <c r="B22" s="54" t="s">
        <v>10</v>
      </c>
      <c r="C22" s="8"/>
      <c r="D22" s="66">
        <v>17780</v>
      </c>
      <c r="E22" s="79"/>
      <c r="F22" s="63">
        <v>60.003022404343909</v>
      </c>
      <c r="G22" s="63">
        <v>60.003022404343909</v>
      </c>
      <c r="H22" s="63">
        <v>109.213429709</v>
      </c>
      <c r="I22" s="55"/>
      <c r="J22" s="62">
        <f t="shared" si="1"/>
        <v>296.31840676600348</v>
      </c>
      <c r="K22" s="62">
        <f t="shared" si="0"/>
        <v>296.31840676600348</v>
      </c>
      <c r="L22" s="62">
        <f t="shared" si="0"/>
        <v>162.80049117928942</v>
      </c>
      <c r="M22" s="91"/>
      <c r="N22" s="92"/>
    </row>
    <row r="23" spans="2:14" ht="16.7" customHeight="1" x14ac:dyDescent="0.25">
      <c r="B23" s="54" t="s">
        <v>11</v>
      </c>
      <c r="C23" s="8"/>
      <c r="D23" s="66">
        <v>19479</v>
      </c>
      <c r="E23" s="79"/>
      <c r="F23" s="63">
        <v>122.05211064849183</v>
      </c>
      <c r="G23" s="63">
        <v>69.885313991350969</v>
      </c>
      <c r="H23" s="63">
        <v>225.29020321300001</v>
      </c>
      <c r="I23" s="55"/>
      <c r="J23" s="62">
        <f t="shared" si="1"/>
        <v>159.59576525554084</v>
      </c>
      <c r="K23" s="62">
        <f t="shared" si="0"/>
        <v>278.72808874280406</v>
      </c>
      <c r="L23" s="62">
        <f t="shared" si="0"/>
        <v>86.461815570309696</v>
      </c>
      <c r="M23" s="91"/>
      <c r="N23" s="92"/>
    </row>
    <row r="24" spans="2:14" ht="16.7" customHeight="1" x14ac:dyDescent="0.25">
      <c r="B24" s="54" t="s">
        <v>12</v>
      </c>
      <c r="C24" s="8"/>
      <c r="D24" s="66">
        <v>2456</v>
      </c>
      <c r="E24" s="79"/>
      <c r="F24" s="63">
        <v>13.141957183955375</v>
      </c>
      <c r="G24" s="63">
        <v>13.141957183955375</v>
      </c>
      <c r="H24" s="63">
        <v>24.789541761100001</v>
      </c>
      <c r="I24" s="55"/>
      <c r="J24" s="62">
        <f t="shared" si="1"/>
        <v>186.88236201214059</v>
      </c>
      <c r="K24" s="62">
        <f t="shared" si="0"/>
        <v>186.88236201214059</v>
      </c>
      <c r="L24" s="62">
        <f t="shared" si="0"/>
        <v>99.074037901498443</v>
      </c>
      <c r="M24" s="91"/>
      <c r="N24" s="92"/>
    </row>
    <row r="25" spans="2:14" ht="16.7" customHeight="1" x14ac:dyDescent="0.25">
      <c r="B25" s="54" t="s">
        <v>13</v>
      </c>
      <c r="C25" s="8"/>
      <c r="D25" s="66">
        <v>4391</v>
      </c>
      <c r="E25" s="79"/>
      <c r="F25" s="63">
        <v>13.734049399001838</v>
      </c>
      <c r="G25" s="63">
        <v>13.734049399001838</v>
      </c>
      <c r="H25" s="63">
        <v>23.1431650711</v>
      </c>
      <c r="I25" s="55"/>
      <c r="J25" s="62">
        <f t="shared" si="1"/>
        <v>319.71633947371186</v>
      </c>
      <c r="K25" s="62">
        <f t="shared" si="0"/>
        <v>319.71633947371186</v>
      </c>
      <c r="L25" s="62">
        <f t="shared" si="0"/>
        <v>189.73204341368398</v>
      </c>
      <c r="M25" s="91"/>
      <c r="N25" s="92"/>
    </row>
    <row r="26" spans="2:14" ht="16.7" customHeight="1" x14ac:dyDescent="0.25">
      <c r="B26" s="54" t="s">
        <v>14</v>
      </c>
      <c r="C26" s="8"/>
      <c r="D26" s="66">
        <v>5784</v>
      </c>
      <c r="E26" s="79"/>
      <c r="F26" s="63">
        <v>39.649649193544526</v>
      </c>
      <c r="G26" s="63">
        <v>39.649649193544526</v>
      </c>
      <c r="H26" s="63">
        <v>75.591659312499999</v>
      </c>
      <c r="I26" s="55"/>
      <c r="J26" s="62">
        <f t="shared" si="1"/>
        <v>145.87770932767066</v>
      </c>
      <c r="K26" s="62">
        <f t="shared" si="0"/>
        <v>145.87770932767066</v>
      </c>
      <c r="L26" s="62">
        <f t="shared" si="0"/>
        <v>76.51637829629631</v>
      </c>
      <c r="M26" s="91"/>
      <c r="N26" s="92"/>
    </row>
    <row r="27" spans="2:14" ht="16.7" customHeight="1" x14ac:dyDescent="0.25">
      <c r="B27" s="54" t="s">
        <v>15</v>
      </c>
      <c r="C27" s="8"/>
      <c r="D27" s="66">
        <v>9571</v>
      </c>
      <c r="E27" s="79"/>
      <c r="F27" s="63">
        <v>63.43407065484687</v>
      </c>
      <c r="G27" s="63">
        <v>63.43407065484687</v>
      </c>
      <c r="H27" s="63">
        <v>309.72842510700002</v>
      </c>
      <c r="I27" s="55"/>
      <c r="J27" s="62">
        <f t="shared" si="1"/>
        <v>150.88106282942286</v>
      </c>
      <c r="K27" s="62">
        <f t="shared" si="0"/>
        <v>150.88106282942286</v>
      </c>
      <c r="L27" s="62">
        <f t="shared" si="0"/>
        <v>30.901264540681289</v>
      </c>
      <c r="M27" s="91"/>
      <c r="N27" s="92"/>
    </row>
    <row r="28" spans="2:14" ht="16.7" customHeight="1" x14ac:dyDescent="0.25">
      <c r="B28" s="54" t="s">
        <v>16</v>
      </c>
      <c r="C28" s="8"/>
      <c r="D28" s="66">
        <v>7818</v>
      </c>
      <c r="E28" s="79"/>
      <c r="F28" s="63">
        <v>35.611590916595695</v>
      </c>
      <c r="G28" s="63">
        <v>35.611590916595695</v>
      </c>
      <c r="H28" s="63">
        <v>63.365005287000002</v>
      </c>
      <c r="I28" s="55"/>
      <c r="J28" s="62">
        <f t="shared" si="1"/>
        <v>219.53526362554783</v>
      </c>
      <c r="K28" s="62">
        <f t="shared" si="1"/>
        <v>219.53526362554783</v>
      </c>
      <c r="L28" s="62">
        <f t="shared" si="1"/>
        <v>123.38040476111102</v>
      </c>
      <c r="M28" s="91"/>
      <c r="N28" s="92"/>
    </row>
    <row r="29" spans="2:14" ht="16.7" customHeight="1" x14ac:dyDescent="0.25">
      <c r="B29" s="54" t="s">
        <v>17</v>
      </c>
      <c r="C29" s="8"/>
      <c r="D29" s="66">
        <v>15171</v>
      </c>
      <c r="E29" s="79"/>
      <c r="F29" s="63">
        <v>40.106254946940609</v>
      </c>
      <c r="G29" s="63">
        <v>40.106254946940609</v>
      </c>
      <c r="H29" s="63">
        <v>59.548152144900001</v>
      </c>
      <c r="I29" s="55"/>
      <c r="J29" s="62">
        <f t="shared" si="1"/>
        <v>378.27017307077875</v>
      </c>
      <c r="K29" s="62">
        <f t="shared" si="1"/>
        <v>378.27017307077875</v>
      </c>
      <c r="L29" s="62">
        <f t="shared" si="1"/>
        <v>254.76861083924197</v>
      </c>
      <c r="M29" s="91"/>
      <c r="N29" s="92"/>
    </row>
    <row r="30" spans="2:14" ht="16.7" customHeight="1" x14ac:dyDescent="0.25">
      <c r="B30" s="54" t="s">
        <v>18</v>
      </c>
      <c r="C30" s="8"/>
      <c r="D30" s="66">
        <v>6994</v>
      </c>
      <c r="E30" s="79"/>
      <c r="F30" s="63">
        <v>56.938521701344186</v>
      </c>
      <c r="G30" s="63">
        <v>19.012553042097203</v>
      </c>
      <c r="H30" s="63">
        <v>92.021813587899999</v>
      </c>
      <c r="I30" s="55"/>
      <c r="J30" s="62">
        <f t="shared" si="1"/>
        <v>122.83423929910158</v>
      </c>
      <c r="K30" s="62">
        <f t="shared" si="1"/>
        <v>367.86222158139572</v>
      </c>
      <c r="L30" s="62">
        <f t="shared" si="1"/>
        <v>76.003718328364315</v>
      </c>
      <c r="M30" s="91"/>
      <c r="N30" s="92"/>
    </row>
    <row r="31" spans="2:14" ht="22.5" customHeight="1" x14ac:dyDescent="0.25">
      <c r="B31" s="54" t="s">
        <v>19</v>
      </c>
      <c r="C31" s="8"/>
      <c r="D31" s="66">
        <v>2828</v>
      </c>
      <c r="E31" s="79"/>
      <c r="F31" s="63">
        <v>56.07069016051755</v>
      </c>
      <c r="G31" s="63">
        <v>12.897206948177171</v>
      </c>
      <c r="H31" s="63">
        <v>135.10594617699999</v>
      </c>
      <c r="I31" s="55"/>
      <c r="J31" s="62">
        <f t="shared" si="1"/>
        <v>50.436332991516302</v>
      </c>
      <c r="K31" s="62">
        <f t="shared" si="1"/>
        <v>219.2722820811754</v>
      </c>
      <c r="L31" s="62">
        <f t="shared" si="1"/>
        <v>20.931721215993598</v>
      </c>
      <c r="M31" s="91"/>
      <c r="N31" s="92"/>
    </row>
    <row r="32" spans="2:14" ht="16.7" customHeight="1" x14ac:dyDescent="0.25">
      <c r="B32" s="54" t="s">
        <v>20</v>
      </c>
      <c r="C32" s="8"/>
      <c r="D32" s="66">
        <v>23874</v>
      </c>
      <c r="E32" s="79"/>
      <c r="F32" s="63">
        <f>SUM(F33:F34)</f>
        <v>331.28511850582589</v>
      </c>
      <c r="G32" s="63">
        <f>SUM(G33:G34)</f>
        <v>328.94927071907642</v>
      </c>
      <c r="H32" s="63">
        <v>1308.727404144</v>
      </c>
      <c r="I32" s="55"/>
      <c r="J32" s="62">
        <f t="shared" si="1"/>
        <v>72.064812653455064</v>
      </c>
      <c r="K32" s="62">
        <f t="shared" si="1"/>
        <v>72.576540290884125</v>
      </c>
      <c r="L32" s="62">
        <f t="shared" si="1"/>
        <v>18.242148765590553</v>
      </c>
      <c r="N32" s="92"/>
    </row>
    <row r="33" spans="2:14" ht="16.7" customHeight="1" x14ac:dyDescent="0.25">
      <c r="B33" s="54" t="s">
        <v>21</v>
      </c>
      <c r="C33" s="8"/>
      <c r="D33" s="66">
        <v>22553</v>
      </c>
      <c r="E33" s="79"/>
      <c r="F33" s="63">
        <v>302.81226784595492</v>
      </c>
      <c r="G33" s="63">
        <v>300.47642005920545</v>
      </c>
      <c r="H33" s="63">
        <v>1086.02549273</v>
      </c>
      <c r="I33" s="55"/>
      <c r="J33" s="62">
        <f t="shared" si="1"/>
        <v>74.478488472181198</v>
      </c>
      <c r="K33" s="62">
        <f t="shared" si="1"/>
        <v>75.057470385051147</v>
      </c>
      <c r="L33" s="62">
        <f t="shared" si="1"/>
        <v>20.766547517505622</v>
      </c>
      <c r="N33" s="92"/>
    </row>
    <row r="34" spans="2:14" ht="22.5" customHeight="1" x14ac:dyDescent="0.2">
      <c r="B34" s="54" t="s">
        <v>22</v>
      </c>
      <c r="C34" s="8"/>
      <c r="D34" s="66">
        <v>1321</v>
      </c>
      <c r="E34" s="55"/>
      <c r="F34" s="63">
        <v>28.472850659870957</v>
      </c>
      <c r="G34" s="63">
        <v>28.472850659870957</v>
      </c>
      <c r="H34" s="63">
        <v>222.70191141400002</v>
      </c>
      <c r="I34" s="55"/>
      <c r="J34" s="62">
        <f t="shared" si="1"/>
        <v>46.395073530933445</v>
      </c>
      <c r="K34" s="62">
        <f t="shared" si="1"/>
        <v>46.395073530933445</v>
      </c>
      <c r="L34" s="62">
        <f t="shared" si="1"/>
        <v>5.9316958332893597</v>
      </c>
      <c r="N34" s="92"/>
    </row>
    <row r="35" spans="2:14" ht="22.5" customHeight="1" x14ac:dyDescent="0.2">
      <c r="B35" s="56" t="s">
        <v>23</v>
      </c>
      <c r="C35" s="49"/>
      <c r="D35" s="83">
        <v>206308</v>
      </c>
      <c r="E35" s="57"/>
      <c r="F35" s="64">
        <f>SUM(F32,F12)</f>
        <v>1447.8935842170824</v>
      </c>
      <c r="G35" s="64">
        <f>SUM(G32,G12)</f>
        <v>1281.1846355165151</v>
      </c>
      <c r="H35" s="64">
        <v>3589.5260951985001</v>
      </c>
      <c r="I35" s="57"/>
      <c r="J35" s="65">
        <f t="shared" si="1"/>
        <v>142.4883722456417</v>
      </c>
      <c r="K35" s="65">
        <f t="shared" si="1"/>
        <v>161.0290931383407</v>
      </c>
      <c r="L35" s="65">
        <f t="shared" si="1"/>
        <v>57.474996567364755</v>
      </c>
      <c r="N35" s="92"/>
    </row>
    <row r="36" spans="2:14" ht="6.75" customHeight="1" x14ac:dyDescent="0.2">
      <c r="D36" s="55"/>
    </row>
    <row r="37" spans="2:14" ht="37.5" customHeight="1" x14ac:dyDescent="0.2">
      <c r="B37" s="108" t="s">
        <v>82</v>
      </c>
      <c r="C37" s="109"/>
      <c r="D37" s="109"/>
      <c r="E37" s="109"/>
      <c r="F37" s="109"/>
      <c r="G37" s="110"/>
      <c r="H37" s="110"/>
      <c r="I37" s="110"/>
      <c r="J37" s="110"/>
      <c r="K37" s="110"/>
      <c r="L37" s="110"/>
    </row>
    <row r="38" spans="2:14" ht="6.75" customHeight="1" thickBot="1" x14ac:dyDescent="0.25">
      <c r="B38" s="58"/>
      <c r="C38" s="58"/>
      <c r="D38" s="111"/>
      <c r="E38" s="112"/>
      <c r="F38" s="112"/>
      <c r="G38" s="112"/>
      <c r="H38" s="112"/>
      <c r="I38" s="112"/>
      <c r="J38" s="112"/>
      <c r="K38" s="112"/>
      <c r="L38" s="112"/>
    </row>
  </sheetData>
  <mergeCells count="8">
    <mergeCell ref="B37:L37"/>
    <mergeCell ref="D38:L38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62" orientation="portrait" horizontalDpi="4294967292" verticalDpi="429496729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55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1"/>
      <c r="C6" s="6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166203</v>
      </c>
      <c r="E11" s="62"/>
      <c r="F11" s="63">
        <v>930.66949999999997</v>
      </c>
      <c r="G11" s="63">
        <v>1110.6667873867646</v>
      </c>
      <c r="H11" s="63">
        <v>2386.0961700000003</v>
      </c>
      <c r="I11" s="62"/>
      <c r="J11" s="62">
        <v>178.58434170239812</v>
      </c>
      <c r="K11" s="62">
        <v>149.64254075792721</v>
      </c>
      <c r="L11" s="62">
        <v>69.654778415741717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66">
        <v>2085</v>
      </c>
      <c r="E12" s="55"/>
      <c r="F12" s="63">
        <v>25.503</v>
      </c>
      <c r="G12" s="63">
        <v>25.503</v>
      </c>
      <c r="H12" s="63">
        <v>37.199020000000004</v>
      </c>
      <c r="I12" s="63"/>
      <c r="J12" s="62">
        <v>81.5</v>
      </c>
      <c r="K12" s="62">
        <v>81.755087636748613</v>
      </c>
      <c r="L12" s="62">
        <v>56.049863679204442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66">
        <v>4572</v>
      </c>
      <c r="E13" s="55"/>
      <c r="F13" s="63">
        <v>43.432200000000002</v>
      </c>
      <c r="G13" s="63">
        <v>43.432200000000002</v>
      </c>
      <c r="H13" s="63">
        <v>89.495689999999996</v>
      </c>
      <c r="I13" s="63"/>
      <c r="J13" s="62">
        <v>105.26752041112354</v>
      </c>
      <c r="K13" s="62">
        <v>105.26752041112354</v>
      </c>
      <c r="L13" s="62">
        <v>51.086259014260911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66">
        <v>10499</v>
      </c>
      <c r="E14" s="55"/>
      <c r="F14" s="63">
        <v>59.3369</v>
      </c>
      <c r="G14" s="63">
        <v>59.3369</v>
      </c>
      <c r="H14" s="63">
        <v>91.063009999999991</v>
      </c>
      <c r="I14" s="63"/>
      <c r="J14" s="62">
        <v>176.93880199336331</v>
      </c>
      <c r="K14" s="62">
        <v>176.93880199336331</v>
      </c>
      <c r="L14" s="62">
        <v>115.29379492287813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66">
        <v>8360</v>
      </c>
      <c r="E15" s="55"/>
      <c r="F15" s="63">
        <v>33.524500000000003</v>
      </c>
      <c r="G15" s="63">
        <v>36.553100000000001</v>
      </c>
      <c r="H15" s="63">
        <v>67.627269999999996</v>
      </c>
      <c r="I15" s="63"/>
      <c r="J15" s="62">
        <v>249.3698638309296</v>
      </c>
      <c r="K15" s="62">
        <v>228.70837220372553</v>
      </c>
      <c r="L15" s="62">
        <v>123.61877094846503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66">
        <v>10083</v>
      </c>
      <c r="E16" s="55"/>
      <c r="F16" s="63">
        <v>110.6056</v>
      </c>
      <c r="G16" s="63">
        <v>148.48349999999999</v>
      </c>
      <c r="H16" s="63">
        <v>298.29320000000001</v>
      </c>
      <c r="I16" s="63"/>
      <c r="J16" s="62">
        <v>91.16174949550475</v>
      </c>
      <c r="K16" s="62">
        <v>67.906535069553186</v>
      </c>
      <c r="L16" s="62">
        <v>33.802312623955224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66">
        <v>18326</v>
      </c>
      <c r="E17" s="55"/>
      <c r="F17" s="63">
        <v>66.477199999999996</v>
      </c>
      <c r="G17" s="63">
        <v>66.477199999999996</v>
      </c>
      <c r="H17" s="63">
        <v>118.12893000000001</v>
      </c>
      <c r="I17" s="63"/>
      <c r="J17" s="62">
        <v>275.6734639846444</v>
      </c>
      <c r="K17" s="62">
        <v>275.6734639846444</v>
      </c>
      <c r="L17" s="62">
        <v>155.13557940463863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66">
        <v>8747</v>
      </c>
      <c r="E18" s="55"/>
      <c r="F18" s="63">
        <v>117.9991</v>
      </c>
      <c r="G18" s="63">
        <v>117.9991</v>
      </c>
      <c r="H18" s="63">
        <v>259.18563</v>
      </c>
      <c r="I18" s="63"/>
      <c r="J18" s="62">
        <v>74.127684024708671</v>
      </c>
      <c r="K18" s="62">
        <v>74.127684024708671</v>
      </c>
      <c r="L18" s="62">
        <v>33.748012958897448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66">
        <v>13223</v>
      </c>
      <c r="E19" s="55"/>
      <c r="F19" s="63">
        <v>84.341499999999996</v>
      </c>
      <c r="G19" s="63">
        <v>84.341499999999996</v>
      </c>
      <c r="H19" s="63">
        <v>152.14276000000001</v>
      </c>
      <c r="I19" s="63"/>
      <c r="J19" s="62">
        <v>156.77928421951233</v>
      </c>
      <c r="K19" s="62">
        <v>156.77928421951233</v>
      </c>
      <c r="L19" s="62">
        <v>86.911792582177412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66">
        <v>6637</v>
      </c>
      <c r="E20" s="55"/>
      <c r="F20" s="63">
        <v>29.689399999999999</v>
      </c>
      <c r="G20" s="63">
        <v>29.689399999999999</v>
      </c>
      <c r="H20" s="63">
        <v>48.61777</v>
      </c>
      <c r="I20" s="63"/>
      <c r="J20" s="62">
        <v>223.54779820407285</v>
      </c>
      <c r="K20" s="62">
        <v>223.54779820407285</v>
      </c>
      <c r="L20" s="62">
        <v>136.51387136843175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66">
        <v>15706</v>
      </c>
      <c r="E21" s="55"/>
      <c r="F21" s="63">
        <v>56.305900000000001</v>
      </c>
      <c r="G21" s="63">
        <v>56.305900000000001</v>
      </c>
      <c r="H21" s="63">
        <v>109.04606000000001</v>
      </c>
      <c r="I21" s="63"/>
      <c r="J21" s="62">
        <v>278.94057283517355</v>
      </c>
      <c r="K21" s="62">
        <v>278.94057283517355</v>
      </c>
      <c r="L21" s="62">
        <v>144.03088016201593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66">
        <v>17831</v>
      </c>
      <c r="E22" s="55"/>
      <c r="F22" s="63">
        <v>67.114599999999996</v>
      </c>
      <c r="G22" s="63">
        <v>125.4853</v>
      </c>
      <c r="H22" s="63">
        <v>225.30303999999998</v>
      </c>
      <c r="I22" s="63"/>
      <c r="J22" s="62">
        <v>265.67989677357832</v>
      </c>
      <c r="K22" s="62">
        <v>142.09632522693894</v>
      </c>
      <c r="L22" s="62">
        <v>79.14229652649162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66">
        <v>2264</v>
      </c>
      <c r="E23" s="55"/>
      <c r="F23" s="63">
        <v>13.147</v>
      </c>
      <c r="G23" s="63">
        <v>13.147</v>
      </c>
      <c r="H23" s="63">
        <v>24.328510000000001</v>
      </c>
      <c r="I23" s="63"/>
      <c r="J23" s="62">
        <v>172.20658705408079</v>
      </c>
      <c r="K23" s="62">
        <v>172.20658705408079</v>
      </c>
      <c r="L23" s="62">
        <v>93.059542076354035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66">
        <v>3740</v>
      </c>
      <c r="E24" s="55"/>
      <c r="F24" s="63">
        <v>13.7133</v>
      </c>
      <c r="G24" s="63">
        <v>13.7133</v>
      </c>
      <c r="H24" s="63">
        <v>23.242429999999999</v>
      </c>
      <c r="I24" s="63"/>
      <c r="J24" s="62">
        <v>272.72793565370841</v>
      </c>
      <c r="K24" s="62">
        <v>272.72793565370841</v>
      </c>
      <c r="L24" s="62">
        <v>160.91260681434773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66">
        <v>5489</v>
      </c>
      <c r="E25" s="55"/>
      <c r="F25" s="63">
        <v>39.028199999999998</v>
      </c>
      <c r="G25" s="63">
        <v>39.028199999999998</v>
      </c>
      <c r="H25" s="63">
        <v>75.472470000000001</v>
      </c>
      <c r="I25" s="63"/>
      <c r="J25" s="62">
        <v>140.64189483501673</v>
      </c>
      <c r="K25" s="62">
        <v>140.64189483501673</v>
      </c>
      <c r="L25" s="62">
        <v>72.728506169203158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66">
        <v>8734</v>
      </c>
      <c r="E26" s="55"/>
      <c r="F26" s="63">
        <v>63.108400000000003</v>
      </c>
      <c r="G26" s="63">
        <v>63.108400000000003</v>
      </c>
      <c r="H26" s="63">
        <v>305.47269999999997</v>
      </c>
      <c r="I26" s="63"/>
      <c r="J26" s="62">
        <v>138.39679028465306</v>
      </c>
      <c r="K26" s="62">
        <v>138.39679028465306</v>
      </c>
      <c r="L26" s="62">
        <v>28.591753043725351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66">
        <v>4622</v>
      </c>
      <c r="E27" s="55"/>
      <c r="F27" s="63">
        <v>35.466500000000003</v>
      </c>
      <c r="G27" s="63">
        <v>35.466500000000003</v>
      </c>
      <c r="H27" s="63">
        <v>64.352149999999995</v>
      </c>
      <c r="I27" s="63"/>
      <c r="J27" s="62">
        <v>130.32016127895338</v>
      </c>
      <c r="K27" s="62">
        <v>130.32016127895338</v>
      </c>
      <c r="L27" s="62">
        <v>71.823552126852022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66">
        <v>15680</v>
      </c>
      <c r="E28" s="55"/>
      <c r="F28" s="63">
        <v>39.981200000000001</v>
      </c>
      <c r="G28" s="63">
        <v>39.992100000000001</v>
      </c>
      <c r="H28" s="63">
        <v>59.053840000000001</v>
      </c>
      <c r="I28" s="63"/>
      <c r="J28" s="62">
        <v>392.18432663351774</v>
      </c>
      <c r="K28" s="62">
        <v>392.07743529347044</v>
      </c>
      <c r="L28" s="62">
        <v>265.52041323646353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66">
        <v>7054</v>
      </c>
      <c r="E29" s="55"/>
      <c r="F29" s="63">
        <v>19.006900000000002</v>
      </c>
      <c r="G29" s="63">
        <v>56.878500000000003</v>
      </c>
      <c r="H29" s="63">
        <v>91.774810000000002</v>
      </c>
      <c r="I29" s="63"/>
      <c r="J29" s="62">
        <v>371.12837969369014</v>
      </c>
      <c r="K29" s="62">
        <v>124.01874170380724</v>
      </c>
      <c r="L29" s="62">
        <v>76.862049619062134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66">
        <v>2551</v>
      </c>
      <c r="E30" s="55"/>
      <c r="F30" s="63">
        <v>12.8881</v>
      </c>
      <c r="G30" s="63">
        <v>55.725687386764633</v>
      </c>
      <c r="H30" s="63">
        <v>135.95688000000001</v>
      </c>
      <c r="I30" s="63"/>
      <c r="J30" s="62">
        <v>197.93452875132874</v>
      </c>
      <c r="K30" s="62">
        <v>45.777811268522569</v>
      </c>
      <c r="L30" s="62">
        <v>18.763302011637805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66">
        <v>21717</v>
      </c>
      <c r="E31" s="55"/>
      <c r="F31" s="63" t="s">
        <v>40</v>
      </c>
      <c r="G31" s="63" t="s">
        <v>40</v>
      </c>
      <c r="H31" s="63">
        <v>1309.6142700000003</v>
      </c>
      <c r="I31" s="63"/>
      <c r="J31" s="62" t="s">
        <v>40</v>
      </c>
      <c r="K31" s="62" t="s">
        <v>40</v>
      </c>
      <c r="L31" s="62" t="s">
        <v>40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66">
        <v>20523</v>
      </c>
      <c r="E32" s="55"/>
      <c r="F32" s="63">
        <v>303.73910000000001</v>
      </c>
      <c r="G32" s="63">
        <v>303.73910000000001</v>
      </c>
      <c r="H32" s="63">
        <v>1087.1198000000002</v>
      </c>
      <c r="I32" s="63"/>
      <c r="J32" s="62">
        <v>67.567856756011977</v>
      </c>
      <c r="K32" s="62">
        <v>67.567856756011977</v>
      </c>
      <c r="L32" s="62">
        <v>18.878324173655926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66">
        <v>1194</v>
      </c>
      <c r="E33" s="55"/>
      <c r="F33" s="63">
        <v>30.621099999999998</v>
      </c>
      <c r="G33" s="63">
        <v>30.621099999999998</v>
      </c>
      <c r="H33" s="63">
        <v>222.49447000000001</v>
      </c>
      <c r="I33" s="63"/>
      <c r="J33" s="62">
        <v>38.992720705657213</v>
      </c>
      <c r="K33" s="62">
        <v>38.992720705657213</v>
      </c>
      <c r="L33" s="62">
        <v>5.3664255116093447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67">
        <v>187920</v>
      </c>
      <c r="E34" s="57"/>
      <c r="F34" s="64">
        <v>1265.0297</v>
      </c>
      <c r="G34" s="64">
        <v>1445.0269873867646</v>
      </c>
      <c r="H34" s="64">
        <v>3695.7104400000007</v>
      </c>
      <c r="I34" s="64"/>
      <c r="J34" s="65">
        <v>148.54987199114771</v>
      </c>
      <c r="K34" s="65">
        <v>130.04601411620752</v>
      </c>
      <c r="L34" s="65">
        <v>50.84813949872111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20" t="s">
        <v>42</v>
      </c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"/>
      <c r="N36" s="11"/>
      <c r="O36" s="2" t="s">
        <v>26</v>
      </c>
    </row>
    <row r="37" spans="2:27" ht="13.5" customHeight="1" x14ac:dyDescent="0.2">
      <c r="B37" s="120" t="s">
        <v>56</v>
      </c>
      <c r="C37" s="120"/>
      <c r="D37" s="120"/>
      <c r="E37" s="120"/>
      <c r="F37" s="120"/>
      <c r="G37" s="120"/>
      <c r="H37" s="120"/>
      <c r="I37" s="120"/>
      <c r="J37" s="120"/>
      <c r="K37" s="120"/>
      <c r="L37" s="120"/>
      <c r="M37" s="12"/>
      <c r="N37" s="11"/>
      <c r="O37" s="2" t="s">
        <v>26</v>
      </c>
    </row>
    <row r="38" spans="2:27" ht="13.5" customHeight="1" x14ac:dyDescent="0.2">
      <c r="B38" s="120" t="s">
        <v>45</v>
      </c>
      <c r="C38" s="120"/>
      <c r="D38" s="120"/>
      <c r="E38" s="120"/>
      <c r="F38" s="120"/>
      <c r="G38" s="120"/>
      <c r="H38" s="120"/>
      <c r="I38" s="120"/>
      <c r="J38" s="120"/>
      <c r="K38" s="120"/>
      <c r="L38" s="120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6:L36"/>
    <mergeCell ref="B37:L37"/>
    <mergeCell ref="B38:L38"/>
    <mergeCell ref="D39:L39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30" fitToHeight="0"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6" width="16.42578125" style="2" customWidth="1"/>
    <col min="7" max="7" width="17.140625" style="2" customWidth="1"/>
    <col min="8" max="8" width="16.85546875" style="2" customWidth="1"/>
    <col min="9" max="9" width="1.42578125" style="2" customWidth="1"/>
    <col min="10" max="10" width="16.42578125" style="2" customWidth="1"/>
    <col min="11" max="11" width="17.140625" style="2" customWidth="1"/>
    <col min="12" max="12" width="16.85546875" style="2" customWidth="1"/>
  </cols>
  <sheetData>
    <row r="1" spans="1:14" ht="33" customHeight="1" x14ac:dyDescent="0.2">
      <c r="A1" s="59"/>
      <c r="B1" s="94" t="s">
        <v>27</v>
      </c>
      <c r="C1" s="94"/>
      <c r="D1" s="94"/>
    </row>
    <row r="2" spans="1:14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14" ht="6.75" customHeight="1" x14ac:dyDescent="0.2">
      <c r="A3" s="23"/>
      <c r="B3" s="59"/>
      <c r="C3" s="59"/>
      <c r="D3" s="22"/>
    </row>
    <row r="4" spans="1:14" ht="17.100000000000001" customHeight="1" x14ac:dyDescent="0.2">
      <c r="J4" s="3"/>
      <c r="K4" s="3"/>
    </row>
    <row r="5" spans="1:14" ht="17.100000000000001" customHeight="1" x14ac:dyDescent="0.3">
      <c r="A5" s="6"/>
      <c r="B5" s="4" t="s">
        <v>36</v>
      </c>
      <c r="C5" s="5"/>
      <c r="D5" s="113" t="s">
        <v>86</v>
      </c>
      <c r="E5" s="113"/>
      <c r="F5" s="113"/>
      <c r="G5" s="113"/>
      <c r="H5" s="113"/>
      <c r="I5" s="113"/>
      <c r="J5" s="113"/>
      <c r="K5" s="113"/>
      <c r="L5" s="113"/>
    </row>
    <row r="6" spans="1:14" ht="2.4500000000000002" customHeight="1" x14ac:dyDescent="0.2">
      <c r="A6" s="20"/>
      <c r="B6" s="89"/>
      <c r="C6" s="89"/>
      <c r="D6" s="114"/>
      <c r="E6" s="114"/>
      <c r="F6" s="114"/>
      <c r="G6" s="114"/>
      <c r="H6" s="114"/>
      <c r="I6" s="114"/>
      <c r="J6" s="114"/>
      <c r="K6" s="114"/>
      <c r="L6" s="114"/>
    </row>
    <row r="7" spans="1:14" ht="3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4" ht="16.7" customHeight="1" x14ac:dyDescent="0.2">
      <c r="A8" s="20"/>
      <c r="B8" s="52" t="s">
        <v>24</v>
      </c>
      <c r="C8" s="20"/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14" ht="15" customHeight="1" x14ac:dyDescent="0.2">
      <c r="A9" s="76"/>
      <c r="B9" s="75" t="s">
        <v>25</v>
      </c>
      <c r="C9" s="76"/>
      <c r="D9" s="77"/>
      <c r="E9" s="77"/>
      <c r="F9" s="77" t="s">
        <v>79</v>
      </c>
      <c r="G9" s="77" t="s">
        <v>60</v>
      </c>
      <c r="H9" s="77" t="s">
        <v>81</v>
      </c>
      <c r="I9" s="77"/>
      <c r="J9" s="77" t="s">
        <v>79</v>
      </c>
      <c r="K9" s="77" t="s">
        <v>60</v>
      </c>
      <c r="L9" s="77" t="s">
        <v>81</v>
      </c>
    </row>
    <row r="10" spans="1:14" ht="15" customHeight="1" x14ac:dyDescent="0.2">
      <c r="A10" s="72"/>
      <c r="B10" s="73"/>
      <c r="C10" s="74"/>
      <c r="D10" s="57"/>
      <c r="E10" s="57"/>
      <c r="F10" s="57"/>
      <c r="G10" s="57" t="s">
        <v>80</v>
      </c>
      <c r="H10" s="57"/>
      <c r="I10" s="57"/>
      <c r="J10" s="57"/>
      <c r="K10" s="57" t="s">
        <v>80</v>
      </c>
      <c r="L10" s="57"/>
    </row>
    <row r="11" spans="1:14" ht="6.75" customHeight="1" x14ac:dyDescent="0.2">
      <c r="A11" s="9"/>
      <c r="B11" s="51"/>
      <c r="C11" s="9"/>
      <c r="D11" s="9"/>
      <c r="E11" s="9"/>
      <c r="F11" s="9"/>
      <c r="G11" s="9"/>
      <c r="H11" s="9"/>
      <c r="I11" s="9"/>
      <c r="J11" s="8"/>
      <c r="K11" s="8"/>
      <c r="L11" s="8"/>
    </row>
    <row r="12" spans="1:14" ht="16.7" customHeight="1" x14ac:dyDescent="0.2">
      <c r="B12" s="54" t="s">
        <v>0</v>
      </c>
      <c r="C12" s="8"/>
      <c r="D12" s="66">
        <v>180976</v>
      </c>
      <c r="E12" s="55"/>
      <c r="F12" s="63">
        <f>SUM(F13:F31)</f>
        <v>1112.2855953607059</v>
      </c>
      <c r="G12" s="63">
        <f>SUM(G13:G31)</f>
        <v>947.80678536939001</v>
      </c>
      <c r="H12" s="63">
        <v>2280.7986910545001</v>
      </c>
      <c r="I12" s="55"/>
      <c r="J12" s="62">
        <f>$D12/F12</f>
        <v>162.70641349204098</v>
      </c>
      <c r="K12" s="62">
        <f t="shared" ref="K12:L27" si="0">$D12/G12</f>
        <v>190.94187000303862</v>
      </c>
      <c r="L12" s="62">
        <f t="shared" si="0"/>
        <v>79.347642871685409</v>
      </c>
    </row>
    <row r="13" spans="1:14" ht="16.7" customHeight="1" x14ac:dyDescent="0.25">
      <c r="B13" s="54" t="s">
        <v>1</v>
      </c>
      <c r="C13" s="8"/>
      <c r="D13" s="66">
        <v>2740</v>
      </c>
      <c r="E13" s="79"/>
      <c r="F13" s="63">
        <v>25.609935327084003</v>
      </c>
      <c r="G13" s="63">
        <v>25.609935327084003</v>
      </c>
      <c r="H13" s="63">
        <v>37.72166859</v>
      </c>
      <c r="I13" s="55"/>
      <c r="J13" s="62">
        <f t="shared" ref="J13:L35" si="1">$D13/F13</f>
        <v>106.98972742435198</v>
      </c>
      <c r="K13" s="62">
        <f t="shared" si="0"/>
        <v>106.98972742435198</v>
      </c>
      <c r="L13" s="62">
        <f t="shared" si="0"/>
        <v>72.637295814808496</v>
      </c>
      <c r="M13" s="91"/>
      <c r="N13" s="92"/>
    </row>
    <row r="14" spans="1:14" ht="16.7" customHeight="1" x14ac:dyDescent="0.25">
      <c r="B14" s="54" t="s">
        <v>2</v>
      </c>
      <c r="C14" s="8"/>
      <c r="D14" s="66">
        <v>5038</v>
      </c>
      <c r="E14" s="79"/>
      <c r="F14" s="63">
        <v>43.073728196860664</v>
      </c>
      <c r="G14" s="63">
        <v>43.073728196860664</v>
      </c>
      <c r="H14" s="63">
        <v>90.184083277500008</v>
      </c>
      <c r="I14" s="55"/>
      <c r="J14" s="62">
        <f t="shared" si="1"/>
        <v>116.96224615094228</v>
      </c>
      <c r="K14" s="62">
        <f t="shared" si="0"/>
        <v>116.96224615094228</v>
      </c>
      <c r="L14" s="62">
        <f t="shared" si="0"/>
        <v>55.863516231549127</v>
      </c>
      <c r="M14" s="91"/>
      <c r="N14" s="92"/>
    </row>
    <row r="15" spans="1:14" ht="16.7" customHeight="1" x14ac:dyDescent="0.25">
      <c r="B15" s="54" t="s">
        <v>3</v>
      </c>
      <c r="C15" s="8"/>
      <c r="D15" s="66">
        <v>11421</v>
      </c>
      <c r="E15" s="79"/>
      <c r="F15" s="63">
        <v>59.130999139613948</v>
      </c>
      <c r="G15" s="63">
        <v>59.130999139613948</v>
      </c>
      <c r="H15" s="63">
        <v>91.393903441700004</v>
      </c>
      <c r="I15" s="55"/>
      <c r="J15" s="62">
        <f t="shared" si="1"/>
        <v>193.14742125418726</v>
      </c>
      <c r="K15" s="62">
        <f t="shared" si="0"/>
        <v>193.14742125418726</v>
      </c>
      <c r="L15" s="62">
        <f t="shared" si="0"/>
        <v>124.96457170456051</v>
      </c>
      <c r="M15" s="91"/>
      <c r="N15" s="92"/>
    </row>
    <row r="16" spans="1:14" ht="16.7" customHeight="1" x14ac:dyDescent="0.25">
      <c r="B16" s="54" t="s">
        <v>4</v>
      </c>
      <c r="C16" s="8"/>
      <c r="D16" s="66">
        <v>9040</v>
      </c>
      <c r="E16" s="79"/>
      <c r="F16" s="63">
        <v>36.672094122653746</v>
      </c>
      <c r="G16" s="63">
        <v>34.281807981651845</v>
      </c>
      <c r="H16" s="63">
        <v>68.618074097200008</v>
      </c>
      <c r="I16" s="55"/>
      <c r="J16" s="62">
        <f t="shared" si="1"/>
        <v>246.50896591192071</v>
      </c>
      <c r="K16" s="62">
        <f t="shared" si="0"/>
        <v>263.6967106530189</v>
      </c>
      <c r="L16" s="62">
        <f t="shared" si="0"/>
        <v>131.74371503336729</v>
      </c>
      <c r="M16" s="91"/>
      <c r="N16" s="92"/>
    </row>
    <row r="17" spans="2:14" ht="16.7" customHeight="1" x14ac:dyDescent="0.25">
      <c r="B17" s="54" t="s">
        <v>5</v>
      </c>
      <c r="C17" s="8"/>
      <c r="D17" s="66">
        <v>12341</v>
      </c>
      <c r="E17" s="79"/>
      <c r="F17" s="63">
        <v>145.77822562450666</v>
      </c>
      <c r="G17" s="63">
        <v>117.01279633206997</v>
      </c>
      <c r="H17" s="63">
        <v>297.916195238</v>
      </c>
      <c r="I17" s="55"/>
      <c r="J17" s="62">
        <f t="shared" si="1"/>
        <v>84.655989926697018</v>
      </c>
      <c r="K17" s="62">
        <f t="shared" si="0"/>
        <v>105.46709750425538</v>
      </c>
      <c r="L17" s="62">
        <f t="shared" si="0"/>
        <v>41.424401215049734</v>
      </c>
      <c r="M17" s="91"/>
      <c r="N17" s="92"/>
    </row>
    <row r="18" spans="2:14" ht="16.7" customHeight="1" x14ac:dyDescent="0.25">
      <c r="B18" s="54" t="s">
        <v>6</v>
      </c>
      <c r="C18" s="8"/>
      <c r="D18" s="66">
        <v>18982</v>
      </c>
      <c r="E18" s="79"/>
      <c r="F18" s="63">
        <v>69.059461710591606</v>
      </c>
      <c r="G18" s="63">
        <v>69.059461710591606</v>
      </c>
      <c r="H18" s="63">
        <v>116.49137505600001</v>
      </c>
      <c r="I18" s="55"/>
      <c r="J18" s="62">
        <f t="shared" si="1"/>
        <v>274.86458089621544</v>
      </c>
      <c r="K18" s="62">
        <f t="shared" si="0"/>
        <v>274.86458089621544</v>
      </c>
      <c r="L18" s="62">
        <f t="shared" si="0"/>
        <v>162.94768596280136</v>
      </c>
      <c r="M18" s="91"/>
      <c r="N18" s="92"/>
    </row>
    <row r="19" spans="2:14" ht="16.7" customHeight="1" x14ac:dyDescent="0.25">
      <c r="B19" s="54" t="s">
        <v>7</v>
      </c>
      <c r="C19" s="8"/>
      <c r="D19" s="66">
        <v>9474</v>
      </c>
      <c r="E19" s="79"/>
      <c r="F19" s="63">
        <v>118.10453707274603</v>
      </c>
      <c r="G19" s="63">
        <v>118.10453707274603</v>
      </c>
      <c r="H19" s="63">
        <v>259.02913485900001</v>
      </c>
      <c r="I19" s="55"/>
      <c r="J19" s="62">
        <f t="shared" si="1"/>
        <v>80.217070696992167</v>
      </c>
      <c r="K19" s="62">
        <f t="shared" si="0"/>
        <v>80.217070696992167</v>
      </c>
      <c r="L19" s="62">
        <f t="shared" si="0"/>
        <v>36.575036260523667</v>
      </c>
      <c r="M19" s="91"/>
      <c r="N19" s="92"/>
    </row>
    <row r="20" spans="2:14" ht="16.7" customHeight="1" x14ac:dyDescent="0.25">
      <c r="B20" s="54" t="s">
        <v>8</v>
      </c>
      <c r="C20" s="8"/>
      <c r="D20" s="66">
        <v>13837</v>
      </c>
      <c r="E20" s="79"/>
      <c r="F20" s="63">
        <v>84.339647143241592</v>
      </c>
      <c r="G20" s="63">
        <v>84.339647143241592</v>
      </c>
      <c r="H20" s="63">
        <v>152.92273680900001</v>
      </c>
      <c r="I20" s="55"/>
      <c r="J20" s="62">
        <f t="shared" si="1"/>
        <v>164.0628158723427</v>
      </c>
      <c r="K20" s="62">
        <f t="shared" si="0"/>
        <v>164.0628158723427</v>
      </c>
      <c r="L20" s="62">
        <f t="shared" si="0"/>
        <v>90.483601645727589</v>
      </c>
      <c r="M20" s="91"/>
      <c r="N20" s="92"/>
    </row>
    <row r="21" spans="2:14" ht="16.7" customHeight="1" x14ac:dyDescent="0.25">
      <c r="B21" s="54" t="s">
        <v>9</v>
      </c>
      <c r="C21" s="8"/>
      <c r="D21" s="66">
        <v>7038</v>
      </c>
      <c r="E21" s="79"/>
      <c r="F21" s="63">
        <v>29.698927696376188</v>
      </c>
      <c r="G21" s="63">
        <v>29.698927696376188</v>
      </c>
      <c r="H21" s="63">
        <v>48.7241783156</v>
      </c>
      <c r="I21" s="55"/>
      <c r="J21" s="62">
        <f t="shared" si="1"/>
        <v>236.97825295082168</v>
      </c>
      <c r="K21" s="62">
        <f t="shared" si="0"/>
        <v>236.97825295082168</v>
      </c>
      <c r="L21" s="62">
        <f t="shared" si="0"/>
        <v>144.4457401500529</v>
      </c>
      <c r="M21" s="91"/>
      <c r="N21" s="92"/>
    </row>
    <row r="22" spans="2:14" ht="16.7" customHeight="1" x14ac:dyDescent="0.25">
      <c r="B22" s="54" t="s">
        <v>10</v>
      </c>
      <c r="C22" s="8"/>
      <c r="D22" s="66">
        <v>16966</v>
      </c>
      <c r="E22" s="79"/>
      <c r="F22" s="63">
        <v>60.026970715645064</v>
      </c>
      <c r="G22" s="63">
        <v>60.026970715645064</v>
      </c>
      <c r="H22" s="63">
        <v>109.213429709</v>
      </c>
      <c r="I22" s="55"/>
      <c r="J22" s="62">
        <f t="shared" si="1"/>
        <v>282.63961678775979</v>
      </c>
      <c r="K22" s="62">
        <f t="shared" si="0"/>
        <v>282.63961678775979</v>
      </c>
      <c r="L22" s="62">
        <f t="shared" si="0"/>
        <v>155.34719535139621</v>
      </c>
      <c r="M22" s="91"/>
      <c r="N22" s="92"/>
    </row>
    <row r="23" spans="2:14" ht="16.7" customHeight="1" x14ac:dyDescent="0.25">
      <c r="B23" s="54" t="s">
        <v>11</v>
      </c>
      <c r="C23" s="8"/>
      <c r="D23" s="66">
        <v>19320</v>
      </c>
      <c r="E23" s="79"/>
      <c r="F23" s="63">
        <v>122.05214678369177</v>
      </c>
      <c r="G23" s="63">
        <v>69.885350126550904</v>
      </c>
      <c r="H23" s="63">
        <v>225.29020321300001</v>
      </c>
      <c r="I23" s="55"/>
      <c r="J23" s="62">
        <f t="shared" si="1"/>
        <v>158.29299614237902</v>
      </c>
      <c r="K23" s="62">
        <f t="shared" si="0"/>
        <v>276.45278967644362</v>
      </c>
      <c r="L23" s="62">
        <f t="shared" si="0"/>
        <v>85.756059182626586</v>
      </c>
      <c r="M23" s="91"/>
      <c r="N23" s="92"/>
    </row>
    <row r="24" spans="2:14" ht="16.7" customHeight="1" x14ac:dyDescent="0.25">
      <c r="B24" s="54" t="s">
        <v>12</v>
      </c>
      <c r="C24" s="8"/>
      <c r="D24" s="66">
        <v>2425</v>
      </c>
      <c r="E24" s="79"/>
      <c r="F24" s="63">
        <v>13.141957183955375</v>
      </c>
      <c r="G24" s="63">
        <v>13.141957183955375</v>
      </c>
      <c r="H24" s="63">
        <v>24.789541761100001</v>
      </c>
      <c r="I24" s="55"/>
      <c r="J24" s="62">
        <f t="shared" si="1"/>
        <v>184.52350483690591</v>
      </c>
      <c r="K24" s="62">
        <f t="shared" si="0"/>
        <v>184.52350483690591</v>
      </c>
      <c r="L24" s="62">
        <f t="shared" si="0"/>
        <v>97.823510550135879</v>
      </c>
      <c r="M24" s="91"/>
      <c r="N24" s="92"/>
    </row>
    <row r="25" spans="2:14" ht="16.7" customHeight="1" x14ac:dyDescent="0.25">
      <c r="B25" s="54" t="s">
        <v>13</v>
      </c>
      <c r="C25" s="8"/>
      <c r="D25" s="66">
        <v>4442</v>
      </c>
      <c r="E25" s="79"/>
      <c r="F25" s="63">
        <v>13.734049399001838</v>
      </c>
      <c r="G25" s="63">
        <v>13.734049399001838</v>
      </c>
      <c r="H25" s="63">
        <v>23.1431650711</v>
      </c>
      <c r="I25" s="55"/>
      <c r="J25" s="62">
        <f t="shared" si="1"/>
        <v>323.42973808750355</v>
      </c>
      <c r="K25" s="62">
        <f t="shared" si="0"/>
        <v>323.42973808750355</v>
      </c>
      <c r="L25" s="62">
        <f t="shared" si="0"/>
        <v>191.93571779630705</v>
      </c>
      <c r="M25" s="91"/>
      <c r="N25" s="92"/>
    </row>
    <row r="26" spans="2:14" ht="16.7" customHeight="1" x14ac:dyDescent="0.25">
      <c r="B26" s="54" t="s">
        <v>14</v>
      </c>
      <c r="C26" s="8"/>
      <c r="D26" s="66">
        <v>5789</v>
      </c>
      <c r="E26" s="79"/>
      <c r="F26" s="63">
        <v>39.649649193544526</v>
      </c>
      <c r="G26" s="63">
        <v>39.649649193544526</v>
      </c>
      <c r="H26" s="63">
        <v>75.591659312499999</v>
      </c>
      <c r="I26" s="55"/>
      <c r="J26" s="62">
        <f t="shared" si="1"/>
        <v>146.00381384818215</v>
      </c>
      <c r="K26" s="62">
        <f t="shared" si="0"/>
        <v>146.00381384818215</v>
      </c>
      <c r="L26" s="62">
        <f t="shared" si="0"/>
        <v>76.582523159968773</v>
      </c>
      <c r="M26" s="91"/>
      <c r="N26" s="92"/>
    </row>
    <row r="27" spans="2:14" ht="16.7" customHeight="1" x14ac:dyDescent="0.25">
      <c r="B27" s="54" t="s">
        <v>15</v>
      </c>
      <c r="C27" s="8"/>
      <c r="D27" s="66">
        <v>9235</v>
      </c>
      <c r="E27" s="79"/>
      <c r="F27" s="63">
        <v>63.43407065484687</v>
      </c>
      <c r="G27" s="63">
        <v>63.43407065484687</v>
      </c>
      <c r="H27" s="63">
        <v>309.72842510700002</v>
      </c>
      <c r="I27" s="55"/>
      <c r="J27" s="62">
        <f t="shared" si="1"/>
        <v>145.58422476540801</v>
      </c>
      <c r="K27" s="62">
        <f t="shared" si="0"/>
        <v>145.58422476540801</v>
      </c>
      <c r="L27" s="62">
        <f t="shared" si="0"/>
        <v>29.816443217343192</v>
      </c>
      <c r="M27" s="91"/>
      <c r="N27" s="92"/>
    </row>
    <row r="28" spans="2:14" ht="16.7" customHeight="1" x14ac:dyDescent="0.25">
      <c r="B28" s="54" t="s">
        <v>16</v>
      </c>
      <c r="C28" s="8"/>
      <c r="D28" s="66">
        <v>7704</v>
      </c>
      <c r="E28" s="79"/>
      <c r="F28" s="63">
        <v>35.611590916595695</v>
      </c>
      <c r="G28" s="63">
        <v>35.611590916595695</v>
      </c>
      <c r="H28" s="63">
        <v>63.365005287000002</v>
      </c>
      <c r="I28" s="55"/>
      <c r="J28" s="62">
        <f t="shared" si="1"/>
        <v>216.3340587069865</v>
      </c>
      <c r="K28" s="62">
        <f t="shared" si="1"/>
        <v>216.3340587069865</v>
      </c>
      <c r="L28" s="62">
        <f t="shared" si="1"/>
        <v>121.58130446144786</v>
      </c>
      <c r="M28" s="91"/>
      <c r="N28" s="92"/>
    </row>
    <row r="29" spans="2:14" ht="16.7" customHeight="1" x14ac:dyDescent="0.25">
      <c r="B29" s="54" t="s">
        <v>17</v>
      </c>
      <c r="C29" s="8"/>
      <c r="D29" s="66">
        <v>15382</v>
      </c>
      <c r="E29" s="79"/>
      <c r="F29" s="63">
        <v>40.106254946940609</v>
      </c>
      <c r="G29" s="63">
        <v>40.106254946940609</v>
      </c>
      <c r="H29" s="63">
        <v>59.548152144900001</v>
      </c>
      <c r="I29" s="55"/>
      <c r="J29" s="62">
        <f t="shared" si="1"/>
        <v>383.53119782313087</v>
      </c>
      <c r="K29" s="62">
        <f t="shared" si="1"/>
        <v>383.53119782313087</v>
      </c>
      <c r="L29" s="62">
        <f t="shared" si="1"/>
        <v>258.31196176449936</v>
      </c>
      <c r="M29" s="91"/>
      <c r="N29" s="92"/>
    </row>
    <row r="30" spans="2:14" ht="16.7" customHeight="1" x14ac:dyDescent="0.25">
      <c r="B30" s="54" t="s">
        <v>18</v>
      </c>
      <c r="C30" s="8"/>
      <c r="D30" s="66">
        <v>7009</v>
      </c>
      <c r="E30" s="79"/>
      <c r="F30" s="63">
        <v>56.933813151143255</v>
      </c>
      <c r="G30" s="63">
        <v>19.007844491896275</v>
      </c>
      <c r="H30" s="63">
        <v>92.021813587899999</v>
      </c>
      <c r="I30" s="55"/>
      <c r="J30" s="62">
        <f t="shared" si="1"/>
        <v>123.10786177966118</v>
      </c>
      <c r="K30" s="62">
        <f t="shared" si="1"/>
        <v>368.74249486774727</v>
      </c>
      <c r="L30" s="62">
        <f t="shared" si="1"/>
        <v>76.166723157492925</v>
      </c>
      <c r="M30" s="91"/>
      <c r="N30" s="92"/>
    </row>
    <row r="31" spans="2:14" ht="22.5" customHeight="1" x14ac:dyDescent="0.25">
      <c r="B31" s="54" t="s">
        <v>19</v>
      </c>
      <c r="C31" s="8"/>
      <c r="D31" s="66">
        <v>2793</v>
      </c>
      <c r="E31" s="79"/>
      <c r="F31" s="63">
        <v>56.127536381666204</v>
      </c>
      <c r="G31" s="63">
        <v>12.897207140177018</v>
      </c>
      <c r="H31" s="63">
        <v>135.10594617699999</v>
      </c>
      <c r="I31" s="55"/>
      <c r="J31" s="62">
        <f t="shared" si="1"/>
        <v>49.761671009531788</v>
      </c>
      <c r="K31" s="62">
        <f t="shared" si="1"/>
        <v>216.55851298994219</v>
      </c>
      <c r="L31" s="62">
        <f t="shared" si="1"/>
        <v>20.672665260350115</v>
      </c>
      <c r="M31" s="91"/>
      <c r="N31" s="92"/>
    </row>
    <row r="32" spans="2:14" ht="16.7" customHeight="1" x14ac:dyDescent="0.25">
      <c r="B32" s="54" t="s">
        <v>20</v>
      </c>
      <c r="C32" s="8"/>
      <c r="D32" s="66">
        <v>23574</v>
      </c>
      <c r="E32" s="79"/>
      <c r="F32" s="63">
        <f>SUM(F33:F34)</f>
        <v>331.28511850582589</v>
      </c>
      <c r="G32" s="63">
        <f>SUM(G33:G34)</f>
        <v>328.94927071907642</v>
      </c>
      <c r="H32" s="63">
        <v>1308.727404144</v>
      </c>
      <c r="I32" s="55"/>
      <c r="J32" s="62">
        <f t="shared" si="1"/>
        <v>71.15924828233851</v>
      </c>
      <c r="K32" s="62">
        <f t="shared" si="1"/>
        <v>71.664545564936844</v>
      </c>
      <c r="L32" s="62">
        <f t="shared" si="1"/>
        <v>18.012918446847269</v>
      </c>
      <c r="N32" s="92"/>
    </row>
    <row r="33" spans="2:14" ht="16.7" customHeight="1" x14ac:dyDescent="0.25">
      <c r="B33" s="54" t="s">
        <v>21</v>
      </c>
      <c r="C33" s="8"/>
      <c r="D33" s="66">
        <v>22256</v>
      </c>
      <c r="E33" s="79"/>
      <c r="F33" s="63">
        <v>302.81226784595492</v>
      </c>
      <c r="G33" s="63">
        <v>300.47642005920545</v>
      </c>
      <c r="H33" s="63">
        <v>1086.02549273</v>
      </c>
      <c r="I33" s="55"/>
      <c r="J33" s="62">
        <f t="shared" si="1"/>
        <v>73.497682766676931</v>
      </c>
      <c r="K33" s="62">
        <f t="shared" si="1"/>
        <v>74.069040078468419</v>
      </c>
      <c r="L33" s="62">
        <f t="shared" si="1"/>
        <v>20.493073274048026</v>
      </c>
      <c r="N33" s="92"/>
    </row>
    <row r="34" spans="2:14" ht="22.5" customHeight="1" x14ac:dyDescent="0.2">
      <c r="B34" s="54" t="s">
        <v>22</v>
      </c>
      <c r="C34" s="8"/>
      <c r="D34" s="66">
        <v>1318</v>
      </c>
      <c r="E34" s="55"/>
      <c r="F34" s="63">
        <v>28.472850659870957</v>
      </c>
      <c r="G34" s="63">
        <v>28.472850659870957</v>
      </c>
      <c r="H34" s="63">
        <v>222.70191141400002</v>
      </c>
      <c r="I34" s="55"/>
      <c r="J34" s="62">
        <f t="shared" si="1"/>
        <v>46.289710002854115</v>
      </c>
      <c r="K34" s="62">
        <f t="shared" si="1"/>
        <v>46.289710002854115</v>
      </c>
      <c r="L34" s="62">
        <f t="shared" si="1"/>
        <v>5.9182249116391947</v>
      </c>
      <c r="N34" s="92"/>
    </row>
    <row r="35" spans="2:14" ht="22.5" customHeight="1" x14ac:dyDescent="0.2">
      <c r="B35" s="56" t="s">
        <v>23</v>
      </c>
      <c r="C35" s="49"/>
      <c r="D35" s="83">
        <v>204550</v>
      </c>
      <c r="E35" s="57"/>
      <c r="F35" s="64">
        <f>SUM(F32,F12)</f>
        <v>1443.5707138665318</v>
      </c>
      <c r="G35" s="64">
        <f>SUM(G32,G12)</f>
        <v>1276.7560560884665</v>
      </c>
      <c r="H35" s="64">
        <v>3589.5260951985001</v>
      </c>
      <c r="I35" s="57"/>
      <c r="J35" s="65">
        <f t="shared" si="1"/>
        <v>141.69724976764255</v>
      </c>
      <c r="K35" s="65">
        <f t="shared" si="1"/>
        <v>160.21071450929284</v>
      </c>
      <c r="L35" s="65">
        <f t="shared" si="1"/>
        <v>56.985238322578184</v>
      </c>
      <c r="N35" s="92"/>
    </row>
    <row r="36" spans="2:14" ht="6.75" customHeight="1" x14ac:dyDescent="0.2">
      <c r="D36" s="55"/>
    </row>
    <row r="37" spans="2:14" ht="37.5" customHeight="1" x14ac:dyDescent="0.2">
      <c r="B37" s="108" t="s">
        <v>82</v>
      </c>
      <c r="C37" s="109"/>
      <c r="D37" s="109"/>
      <c r="E37" s="109"/>
      <c r="F37" s="109"/>
      <c r="G37" s="110"/>
      <c r="H37" s="110"/>
      <c r="I37" s="110"/>
      <c r="J37" s="110"/>
      <c r="K37" s="110"/>
      <c r="L37" s="110"/>
    </row>
    <row r="38" spans="2:14" ht="6.75" customHeight="1" thickBot="1" x14ac:dyDescent="0.25">
      <c r="B38" s="58"/>
      <c r="C38" s="58"/>
      <c r="D38" s="111"/>
      <c r="E38" s="112"/>
      <c r="F38" s="112"/>
      <c r="G38" s="112"/>
      <c r="H38" s="112"/>
      <c r="I38" s="112"/>
      <c r="J38" s="112"/>
      <c r="K38" s="112"/>
      <c r="L38" s="112"/>
    </row>
  </sheetData>
  <mergeCells count="8">
    <mergeCell ref="B37:L37"/>
    <mergeCell ref="D38:L38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62"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6" width="16.42578125" style="2" customWidth="1"/>
    <col min="7" max="7" width="17.140625" style="2" customWidth="1"/>
    <col min="8" max="8" width="16.85546875" style="2" customWidth="1"/>
    <col min="9" max="9" width="1.42578125" style="2" customWidth="1"/>
    <col min="10" max="10" width="16.42578125" style="2" customWidth="1"/>
    <col min="11" max="11" width="17.140625" style="2" customWidth="1"/>
    <col min="12" max="12" width="16.85546875" style="2" customWidth="1"/>
  </cols>
  <sheetData>
    <row r="1" spans="1:12" ht="33" customHeight="1" x14ac:dyDescent="0.2">
      <c r="A1" s="59"/>
      <c r="B1" s="94" t="s">
        <v>27</v>
      </c>
      <c r="C1" s="94"/>
      <c r="D1" s="94"/>
    </row>
    <row r="2" spans="1:12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12" ht="6.75" customHeight="1" x14ac:dyDescent="0.2">
      <c r="A3" s="23"/>
      <c r="B3" s="59"/>
      <c r="C3" s="59"/>
      <c r="D3" s="22"/>
    </row>
    <row r="4" spans="1:12" ht="17.100000000000001" customHeight="1" x14ac:dyDescent="0.2">
      <c r="J4" s="3"/>
      <c r="K4" s="3"/>
    </row>
    <row r="5" spans="1:12" ht="17.100000000000001" customHeight="1" x14ac:dyDescent="0.3">
      <c r="A5" s="6"/>
      <c r="B5" s="4" t="s">
        <v>36</v>
      </c>
      <c r="C5" s="5"/>
      <c r="D5" s="113" t="s">
        <v>76</v>
      </c>
      <c r="E5" s="113"/>
      <c r="F5" s="113"/>
      <c r="G5" s="113"/>
      <c r="H5" s="113"/>
      <c r="I5" s="113"/>
      <c r="J5" s="113"/>
      <c r="K5" s="113"/>
      <c r="L5" s="113"/>
    </row>
    <row r="6" spans="1:12" ht="2.4500000000000002" customHeight="1" x14ac:dyDescent="0.2">
      <c r="A6" s="20"/>
      <c r="B6" s="85"/>
      <c r="C6" s="85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3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6.7" customHeight="1" x14ac:dyDescent="0.2">
      <c r="A8" s="20"/>
      <c r="B8" s="52" t="s">
        <v>24</v>
      </c>
      <c r="C8" s="20"/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12" ht="15" customHeight="1" x14ac:dyDescent="0.2">
      <c r="A9" s="76"/>
      <c r="B9" s="75" t="s">
        <v>25</v>
      </c>
      <c r="C9" s="76"/>
      <c r="D9" s="77"/>
      <c r="E9" s="77"/>
      <c r="F9" s="77" t="s">
        <v>79</v>
      </c>
      <c r="G9" s="77" t="s">
        <v>60</v>
      </c>
      <c r="H9" s="77" t="s">
        <v>81</v>
      </c>
      <c r="I9" s="77"/>
      <c r="J9" s="77" t="s">
        <v>79</v>
      </c>
      <c r="K9" s="77" t="s">
        <v>60</v>
      </c>
      <c r="L9" s="77" t="s">
        <v>81</v>
      </c>
    </row>
    <row r="10" spans="1:12" ht="15" customHeight="1" x14ac:dyDescent="0.2">
      <c r="A10" s="72"/>
      <c r="B10" s="73"/>
      <c r="C10" s="74"/>
      <c r="D10" s="57"/>
      <c r="E10" s="57"/>
      <c r="F10" s="57"/>
      <c r="G10" s="57" t="s">
        <v>80</v>
      </c>
      <c r="H10" s="57"/>
      <c r="I10" s="57"/>
      <c r="J10" s="57"/>
      <c r="K10" s="57" t="s">
        <v>80</v>
      </c>
      <c r="L10" s="57"/>
    </row>
    <row r="11" spans="1:12" ht="6.75" customHeight="1" x14ac:dyDescent="0.2">
      <c r="A11" s="9"/>
      <c r="B11" s="51"/>
      <c r="C11" s="9"/>
      <c r="D11" s="9"/>
      <c r="E11" s="9"/>
      <c r="F11" s="9"/>
      <c r="G11" s="9"/>
      <c r="H11" s="9"/>
      <c r="I11" s="9"/>
      <c r="J11" s="8"/>
      <c r="K11" s="8"/>
      <c r="L11" s="8"/>
    </row>
    <row r="12" spans="1:12" ht="16.7" customHeight="1" x14ac:dyDescent="0.2">
      <c r="B12" s="54" t="s">
        <v>0</v>
      </c>
      <c r="C12" s="8"/>
      <c r="D12" s="66">
        <v>178689</v>
      </c>
      <c r="E12" s="55"/>
      <c r="F12" s="63">
        <f>SUM(F13:F31)</f>
        <v>1112.034699418525</v>
      </c>
      <c r="G12" s="63">
        <f>SUM(G13:G31)</f>
        <v>947.53349663495783</v>
      </c>
      <c r="H12" s="63">
        <v>2280.7986910545001</v>
      </c>
      <c r="I12" s="55"/>
      <c r="J12" s="62">
        <f>$D12/F12</f>
        <v>160.68653261758396</v>
      </c>
      <c r="K12" s="62">
        <f t="shared" ref="K12:L27" si="0">$D12/G12</f>
        <v>188.58330669532083</v>
      </c>
      <c r="L12" s="62">
        <f t="shared" si="0"/>
        <v>78.344923951786939</v>
      </c>
    </row>
    <row r="13" spans="1:12" ht="16.7" customHeight="1" x14ac:dyDescent="0.25">
      <c r="B13" s="54" t="s">
        <v>1</v>
      </c>
      <c r="C13" s="8"/>
      <c r="D13" s="66">
        <v>2668</v>
      </c>
      <c r="E13" s="79"/>
      <c r="F13" s="63">
        <v>25.609935330272311</v>
      </c>
      <c r="G13" s="63">
        <v>25.609935330272311</v>
      </c>
      <c r="H13" s="63">
        <v>37.72166859</v>
      </c>
      <c r="I13" s="55"/>
      <c r="J13" s="62">
        <f t="shared" ref="J13:L35" si="1">$D13/F13</f>
        <v>104.17831851555992</v>
      </c>
      <c r="K13" s="62">
        <f t="shared" si="0"/>
        <v>104.17831851555992</v>
      </c>
      <c r="L13" s="62">
        <f t="shared" si="0"/>
        <v>70.728578552521554</v>
      </c>
    </row>
    <row r="14" spans="1:12" ht="16.7" customHeight="1" x14ac:dyDescent="0.25">
      <c r="B14" s="54" t="s">
        <v>2</v>
      </c>
      <c r="C14" s="8"/>
      <c r="D14" s="66">
        <v>4918</v>
      </c>
      <c r="E14" s="79"/>
      <c r="F14" s="63">
        <v>43.073728692060662</v>
      </c>
      <c r="G14" s="63">
        <v>43.073728692060662</v>
      </c>
      <c r="H14" s="63">
        <v>90.184083277500008</v>
      </c>
      <c r="I14" s="55"/>
      <c r="J14" s="62">
        <f t="shared" si="1"/>
        <v>114.17632392959015</v>
      </c>
      <c r="K14" s="62">
        <f t="shared" si="0"/>
        <v>114.17632392959015</v>
      </c>
      <c r="L14" s="62">
        <f t="shared" si="0"/>
        <v>54.53290449121846</v>
      </c>
    </row>
    <row r="15" spans="1:12" ht="16.7" customHeight="1" x14ac:dyDescent="0.25">
      <c r="B15" s="54" t="s">
        <v>3</v>
      </c>
      <c r="C15" s="8"/>
      <c r="D15" s="66">
        <v>11266</v>
      </c>
      <c r="E15" s="79"/>
      <c r="F15" s="63">
        <v>59.130999139613941</v>
      </c>
      <c r="G15" s="63">
        <v>59.130999139613941</v>
      </c>
      <c r="H15" s="63">
        <v>91.393903441700004</v>
      </c>
      <c r="I15" s="55"/>
      <c r="J15" s="62">
        <f t="shared" si="1"/>
        <v>190.52612274316382</v>
      </c>
      <c r="K15" s="62">
        <f t="shared" si="0"/>
        <v>190.52612274316382</v>
      </c>
      <c r="L15" s="62">
        <f t="shared" si="0"/>
        <v>123.26861613024943</v>
      </c>
    </row>
    <row r="16" spans="1:12" ht="16.7" customHeight="1" x14ac:dyDescent="0.25">
      <c r="B16" s="54" t="s">
        <v>4</v>
      </c>
      <c r="C16" s="8"/>
      <c r="D16" s="66">
        <v>8865</v>
      </c>
      <c r="E16" s="79"/>
      <c r="F16" s="63">
        <v>36.672096071103752</v>
      </c>
      <c r="G16" s="63">
        <v>34.281809930101851</v>
      </c>
      <c r="H16" s="63">
        <v>68.618074097200008</v>
      </c>
      <c r="I16" s="55"/>
      <c r="J16" s="62">
        <f t="shared" si="1"/>
        <v>241.73693215712561</v>
      </c>
      <c r="K16" s="62">
        <f t="shared" si="0"/>
        <v>258.59194768523304</v>
      </c>
      <c r="L16" s="62">
        <f t="shared" si="0"/>
        <v>129.1933665675665</v>
      </c>
    </row>
    <row r="17" spans="2:12" ht="16.7" customHeight="1" x14ac:dyDescent="0.25">
      <c r="B17" s="54" t="s">
        <v>5</v>
      </c>
      <c r="C17" s="8"/>
      <c r="D17" s="66">
        <v>11959</v>
      </c>
      <c r="E17" s="79"/>
      <c r="F17" s="63">
        <v>145.52101926121549</v>
      </c>
      <c r="G17" s="63">
        <v>116.75561156506814</v>
      </c>
      <c r="H17" s="63">
        <v>297.91619523800006</v>
      </c>
      <c r="I17" s="55"/>
      <c r="J17" s="62">
        <f t="shared" si="1"/>
        <v>82.180567870632927</v>
      </c>
      <c r="K17" s="62">
        <f t="shared" si="0"/>
        <v>102.42762501685176</v>
      </c>
      <c r="L17" s="62">
        <f t="shared" si="0"/>
        <v>40.142161423772762</v>
      </c>
    </row>
    <row r="18" spans="2:12" ht="16.7" customHeight="1" x14ac:dyDescent="0.25">
      <c r="B18" s="54" t="s">
        <v>6</v>
      </c>
      <c r="C18" s="8"/>
      <c r="D18" s="66">
        <v>18944</v>
      </c>
      <c r="E18" s="79"/>
      <c r="F18" s="63">
        <v>69.059461710605959</v>
      </c>
      <c r="G18" s="63">
        <v>69.059461710605959</v>
      </c>
      <c r="H18" s="63">
        <v>116.49137505600001</v>
      </c>
      <c r="I18" s="55"/>
      <c r="J18" s="62">
        <f t="shared" si="1"/>
        <v>274.31433044446442</v>
      </c>
      <c r="K18" s="62">
        <f t="shared" si="0"/>
        <v>274.31433044446442</v>
      </c>
      <c r="L18" s="62">
        <f t="shared" si="0"/>
        <v>162.62148155512111</v>
      </c>
    </row>
    <row r="19" spans="2:12" ht="16.7" customHeight="1" x14ac:dyDescent="0.25">
      <c r="B19" s="54" t="s">
        <v>7</v>
      </c>
      <c r="C19" s="8"/>
      <c r="D19" s="66">
        <v>9439</v>
      </c>
      <c r="E19" s="79"/>
      <c r="F19" s="63">
        <v>118.10453909109452</v>
      </c>
      <c r="G19" s="63">
        <v>118.10453909109452</v>
      </c>
      <c r="H19" s="63">
        <v>259.02913485900001</v>
      </c>
      <c r="I19" s="55"/>
      <c r="J19" s="62">
        <f t="shared" si="1"/>
        <v>79.920721698254624</v>
      </c>
      <c r="K19" s="62">
        <f t="shared" si="0"/>
        <v>79.920721698254624</v>
      </c>
      <c r="L19" s="62">
        <f t="shared" si="0"/>
        <v>36.439916325003473</v>
      </c>
    </row>
    <row r="20" spans="2:12" ht="16.7" customHeight="1" x14ac:dyDescent="0.25">
      <c r="B20" s="54" t="s">
        <v>8</v>
      </c>
      <c r="C20" s="8"/>
      <c r="D20" s="66">
        <v>13692</v>
      </c>
      <c r="E20" s="79"/>
      <c r="F20" s="63">
        <v>84.339647148959273</v>
      </c>
      <c r="G20" s="63">
        <v>84.339647148959273</v>
      </c>
      <c r="H20" s="63">
        <v>152.92273680900001</v>
      </c>
      <c r="I20" s="55"/>
      <c r="J20" s="62">
        <f t="shared" si="1"/>
        <v>162.34357698719583</v>
      </c>
      <c r="K20" s="62">
        <f t="shared" si="0"/>
        <v>162.34357698719583</v>
      </c>
      <c r="L20" s="62">
        <f t="shared" si="0"/>
        <v>89.535410402059853</v>
      </c>
    </row>
    <row r="21" spans="2:12" ht="16.7" customHeight="1" x14ac:dyDescent="0.25">
      <c r="B21" s="54" t="s">
        <v>9</v>
      </c>
      <c r="C21" s="8"/>
      <c r="D21" s="66">
        <v>6793</v>
      </c>
      <c r="E21" s="79"/>
      <c r="F21" s="63">
        <v>29.698927696381634</v>
      </c>
      <c r="G21" s="63">
        <v>29.698927696381634</v>
      </c>
      <c r="H21" s="63">
        <v>48.724178315600007</v>
      </c>
      <c r="I21" s="55"/>
      <c r="J21" s="62">
        <f t="shared" si="1"/>
        <v>228.72879685914128</v>
      </c>
      <c r="K21" s="62">
        <f t="shared" si="0"/>
        <v>228.72879685914128</v>
      </c>
      <c r="L21" s="62">
        <f t="shared" si="0"/>
        <v>139.41743575437755</v>
      </c>
    </row>
    <row r="22" spans="2:12" ht="16.7" customHeight="1" x14ac:dyDescent="0.25">
      <c r="B22" s="54" t="s">
        <v>10</v>
      </c>
      <c r="C22" s="8"/>
      <c r="D22" s="66">
        <v>16837</v>
      </c>
      <c r="E22" s="79"/>
      <c r="F22" s="63">
        <v>60.031965313561976</v>
      </c>
      <c r="G22" s="63">
        <v>60.031965313561976</v>
      </c>
      <c r="H22" s="63">
        <v>109.21342970900001</v>
      </c>
      <c r="I22" s="55"/>
      <c r="J22" s="62">
        <f t="shared" si="1"/>
        <v>280.46724627548235</v>
      </c>
      <c r="K22" s="62">
        <f t="shared" si="0"/>
        <v>280.46724627548235</v>
      </c>
      <c r="L22" s="62">
        <f t="shared" si="0"/>
        <v>154.16602193395363</v>
      </c>
    </row>
    <row r="23" spans="2:12" ht="16.7" customHeight="1" x14ac:dyDescent="0.25">
      <c r="B23" s="54" t="s">
        <v>11</v>
      </c>
      <c r="C23" s="8"/>
      <c r="D23" s="66">
        <v>18863</v>
      </c>
      <c r="E23" s="79"/>
      <c r="F23" s="63">
        <v>122.04742854847905</v>
      </c>
      <c r="G23" s="63">
        <v>69.858217519707196</v>
      </c>
      <c r="H23" s="63">
        <v>225.29020321300004</v>
      </c>
      <c r="I23" s="55"/>
      <c r="J23" s="62">
        <f t="shared" si="1"/>
        <v>154.5546696422804</v>
      </c>
      <c r="K23" s="62">
        <f t="shared" si="0"/>
        <v>270.01834100159647</v>
      </c>
      <c r="L23" s="62">
        <f t="shared" si="0"/>
        <v>83.727564407965076</v>
      </c>
    </row>
    <row r="24" spans="2:12" ht="16.7" customHeight="1" x14ac:dyDescent="0.25">
      <c r="B24" s="54" t="s">
        <v>12</v>
      </c>
      <c r="C24" s="8"/>
      <c r="D24" s="66">
        <v>2361</v>
      </c>
      <c r="E24" s="79"/>
      <c r="F24" s="63">
        <v>13.148175124305139</v>
      </c>
      <c r="G24" s="63">
        <v>13.148175124305139</v>
      </c>
      <c r="H24" s="63">
        <v>24.789541761100001</v>
      </c>
      <c r="I24" s="55"/>
      <c r="J24" s="62">
        <f t="shared" si="1"/>
        <v>179.56864566213142</v>
      </c>
      <c r="K24" s="62">
        <f t="shared" si="0"/>
        <v>179.56864566213142</v>
      </c>
      <c r="L24" s="62">
        <f t="shared" si="0"/>
        <v>95.241776663451887</v>
      </c>
    </row>
    <row r="25" spans="2:12" ht="16.7" customHeight="1" x14ac:dyDescent="0.25">
      <c r="B25" s="54" t="s">
        <v>13</v>
      </c>
      <c r="C25" s="8"/>
      <c r="D25" s="66">
        <v>4343</v>
      </c>
      <c r="E25" s="79"/>
      <c r="F25" s="63">
        <v>13.734049399001838</v>
      </c>
      <c r="G25" s="63">
        <v>13.734049399001838</v>
      </c>
      <c r="H25" s="63">
        <v>23.1431650711</v>
      </c>
      <c r="I25" s="55"/>
      <c r="J25" s="62">
        <f t="shared" si="1"/>
        <v>316.22137607249613</v>
      </c>
      <c r="K25" s="62">
        <f t="shared" si="0"/>
        <v>316.22137607249613</v>
      </c>
      <c r="L25" s="62">
        <f t="shared" si="0"/>
        <v>187.65799693592109</v>
      </c>
    </row>
    <row r="26" spans="2:12" ht="16.7" customHeight="1" x14ac:dyDescent="0.25">
      <c r="B26" s="54" t="s">
        <v>14</v>
      </c>
      <c r="C26" s="8"/>
      <c r="D26" s="66">
        <v>5757</v>
      </c>
      <c r="E26" s="79"/>
      <c r="F26" s="63">
        <v>39.649624847394044</v>
      </c>
      <c r="G26" s="63">
        <v>39.649624847394044</v>
      </c>
      <c r="H26" s="63">
        <v>75.591659312499999</v>
      </c>
      <c r="I26" s="55"/>
      <c r="J26" s="62">
        <f t="shared" si="1"/>
        <v>145.19683407240046</v>
      </c>
      <c r="K26" s="62">
        <f t="shared" si="0"/>
        <v>145.19683407240046</v>
      </c>
      <c r="L26" s="62">
        <f t="shared" si="0"/>
        <v>76.159196032465047</v>
      </c>
    </row>
    <row r="27" spans="2:12" ht="16.7" customHeight="1" x14ac:dyDescent="0.25">
      <c r="B27" s="54" t="s">
        <v>15</v>
      </c>
      <c r="C27" s="8"/>
      <c r="D27" s="66">
        <v>9347</v>
      </c>
      <c r="E27" s="79"/>
      <c r="F27" s="63">
        <v>63.434070654824353</v>
      </c>
      <c r="G27" s="63">
        <v>63.434070654824353</v>
      </c>
      <c r="H27" s="63">
        <v>309.72842510700002</v>
      </c>
      <c r="I27" s="55"/>
      <c r="J27" s="62">
        <f t="shared" si="1"/>
        <v>147.34983745346528</v>
      </c>
      <c r="K27" s="62">
        <f t="shared" si="0"/>
        <v>147.34983745346528</v>
      </c>
      <c r="L27" s="62">
        <f t="shared" si="0"/>
        <v>30.178050325122559</v>
      </c>
    </row>
    <row r="28" spans="2:12" ht="16.7" customHeight="1" x14ac:dyDescent="0.25">
      <c r="B28" s="54" t="s">
        <v>16</v>
      </c>
      <c r="C28" s="8"/>
      <c r="D28" s="66">
        <v>7602</v>
      </c>
      <c r="E28" s="79"/>
      <c r="F28" s="63">
        <v>35.611590916595688</v>
      </c>
      <c r="G28" s="63">
        <v>35.611590916595688</v>
      </c>
      <c r="H28" s="63">
        <v>63.365005287000002</v>
      </c>
      <c r="I28" s="55"/>
      <c r="J28" s="62">
        <f t="shared" si="1"/>
        <v>213.46982272722113</v>
      </c>
      <c r="K28" s="62">
        <f t="shared" si="1"/>
        <v>213.46982272722113</v>
      </c>
      <c r="L28" s="62">
        <f t="shared" si="1"/>
        <v>119.97158314069659</v>
      </c>
    </row>
    <row r="29" spans="2:12" ht="16.7" customHeight="1" x14ac:dyDescent="0.25">
      <c r="B29" s="54" t="s">
        <v>17</v>
      </c>
      <c r="C29" s="8"/>
      <c r="D29" s="66">
        <v>15334</v>
      </c>
      <c r="E29" s="79"/>
      <c r="F29" s="63">
        <v>40.106088596790791</v>
      </c>
      <c r="G29" s="63">
        <v>40.106088596790791</v>
      </c>
      <c r="H29" s="63">
        <v>59.548152144900001</v>
      </c>
      <c r="I29" s="55"/>
      <c r="J29" s="62">
        <f t="shared" si="1"/>
        <v>382.33596285495156</v>
      </c>
      <c r="K29" s="62">
        <f t="shared" si="1"/>
        <v>382.33596285495156</v>
      </c>
      <c r="L29" s="62">
        <f t="shared" si="1"/>
        <v>257.50589141183417</v>
      </c>
    </row>
    <row r="30" spans="2:12" ht="16.7" customHeight="1" x14ac:dyDescent="0.25">
      <c r="B30" s="54" t="s">
        <v>18</v>
      </c>
      <c r="C30" s="8"/>
      <c r="D30" s="66">
        <v>6952</v>
      </c>
      <c r="E30" s="79"/>
      <c r="F30" s="63">
        <v>56.933813838243267</v>
      </c>
      <c r="G30" s="63">
        <v>19.007845178996288</v>
      </c>
      <c r="H30" s="63">
        <v>92.021813587899999</v>
      </c>
      <c r="I30" s="55"/>
      <c r="J30" s="62">
        <f t="shared" si="1"/>
        <v>122.10669778335209</v>
      </c>
      <c r="K30" s="62">
        <f t="shared" si="1"/>
        <v>365.74371973957238</v>
      </c>
      <c r="L30" s="62">
        <f t="shared" si="1"/>
        <v>75.54730480680422</v>
      </c>
    </row>
    <row r="31" spans="2:12" ht="22.5" customHeight="1" x14ac:dyDescent="0.25">
      <c r="B31" s="54" t="s">
        <v>19</v>
      </c>
      <c r="C31" s="8"/>
      <c r="D31" s="66">
        <v>2749</v>
      </c>
      <c r="E31" s="79"/>
      <c r="F31" s="63">
        <v>56.127538038021306</v>
      </c>
      <c r="G31" s="63">
        <v>12.897208779622391</v>
      </c>
      <c r="H31" s="63">
        <v>135.10594617699999</v>
      </c>
      <c r="I31" s="55"/>
      <c r="J31" s="62">
        <f t="shared" si="1"/>
        <v>48.97774062596158</v>
      </c>
      <c r="K31" s="62">
        <f t="shared" si="1"/>
        <v>213.14689457019756</v>
      </c>
      <c r="L31" s="62">
        <f t="shared" si="1"/>
        <v>20.346994916112589</v>
      </c>
    </row>
    <row r="32" spans="2:12" ht="16.7" customHeight="1" x14ac:dyDescent="0.25">
      <c r="B32" s="54" t="s">
        <v>20</v>
      </c>
      <c r="C32" s="8"/>
      <c r="D32" s="66">
        <v>23116</v>
      </c>
      <c r="E32" s="79"/>
      <c r="F32" s="63">
        <f>SUM(F33:F34)</f>
        <v>331.79723039487033</v>
      </c>
      <c r="G32" s="63">
        <f>SUM(G33:G34)</f>
        <v>328.94927094531351</v>
      </c>
      <c r="H32" s="63">
        <v>1308.727404144</v>
      </c>
      <c r="I32" s="55"/>
      <c r="J32" s="62">
        <f t="shared" si="1"/>
        <v>69.66905652735484</v>
      </c>
      <c r="K32" s="62">
        <f t="shared" si="1"/>
        <v>70.272233568327138</v>
      </c>
      <c r="L32" s="62">
        <f t="shared" si="1"/>
        <v>17.662960160232522</v>
      </c>
    </row>
    <row r="33" spans="2:12" ht="16.7" customHeight="1" x14ac:dyDescent="0.25">
      <c r="B33" s="54" t="s">
        <v>21</v>
      </c>
      <c r="C33" s="8"/>
      <c r="D33" s="66">
        <v>21872</v>
      </c>
      <c r="E33" s="79"/>
      <c r="F33" s="63">
        <v>303.32437973500407</v>
      </c>
      <c r="G33" s="63">
        <v>300.47642028544726</v>
      </c>
      <c r="H33" s="63">
        <v>1086.02549273</v>
      </c>
      <c r="I33" s="55"/>
      <c r="J33" s="62">
        <f t="shared" si="1"/>
        <v>72.107622931952349</v>
      </c>
      <c r="K33" s="62">
        <f t="shared" si="1"/>
        <v>72.791069526260955</v>
      </c>
      <c r="L33" s="62">
        <f t="shared" si="1"/>
        <v>20.13949041382002</v>
      </c>
    </row>
    <row r="34" spans="2:12" ht="22.5" customHeight="1" x14ac:dyDescent="0.2">
      <c r="B34" s="54" t="s">
        <v>22</v>
      </c>
      <c r="C34" s="8"/>
      <c r="D34" s="66">
        <v>1244</v>
      </c>
      <c r="E34" s="55"/>
      <c r="F34" s="63">
        <v>28.472850659866261</v>
      </c>
      <c r="G34" s="63">
        <v>28.472850659866261</v>
      </c>
      <c r="H34" s="63">
        <v>222.70191141400002</v>
      </c>
      <c r="I34" s="55"/>
      <c r="J34" s="62">
        <f t="shared" si="1"/>
        <v>43.69074297690441</v>
      </c>
      <c r="K34" s="62">
        <f t="shared" si="1"/>
        <v>43.69074297690441</v>
      </c>
      <c r="L34" s="62">
        <f t="shared" si="1"/>
        <v>5.5859421776017895</v>
      </c>
    </row>
    <row r="35" spans="2:12" ht="22.5" customHeight="1" x14ac:dyDescent="0.2">
      <c r="B35" s="56" t="s">
        <v>23</v>
      </c>
      <c r="C35" s="49"/>
      <c r="D35" s="83">
        <v>201805</v>
      </c>
      <c r="E35" s="57"/>
      <c r="F35" s="64">
        <f>SUM(F32,F12)</f>
        <v>1443.8319298133952</v>
      </c>
      <c r="G35" s="64">
        <f>SUM(G32,G12)</f>
        <v>1276.4827675802712</v>
      </c>
      <c r="H35" s="64">
        <v>3589.5260951985001</v>
      </c>
      <c r="I35" s="57"/>
      <c r="J35" s="65">
        <f t="shared" si="1"/>
        <v>139.77042329717824</v>
      </c>
      <c r="K35" s="65">
        <f t="shared" si="1"/>
        <v>158.09457450220498</v>
      </c>
      <c r="L35" s="65">
        <f t="shared" si="1"/>
        <v>56.220513418175948</v>
      </c>
    </row>
    <row r="36" spans="2:12" ht="6.75" customHeight="1" x14ac:dyDescent="0.2">
      <c r="D36" s="55"/>
    </row>
    <row r="37" spans="2:12" ht="37.5" customHeight="1" x14ac:dyDescent="0.2">
      <c r="B37" s="108" t="s">
        <v>82</v>
      </c>
      <c r="C37" s="109"/>
      <c r="D37" s="109"/>
      <c r="E37" s="109"/>
      <c r="F37" s="109"/>
      <c r="G37" s="110"/>
      <c r="H37" s="110"/>
      <c r="I37" s="110"/>
      <c r="J37" s="110"/>
      <c r="K37" s="110"/>
      <c r="L37" s="110"/>
    </row>
    <row r="38" spans="2:12" ht="6.75" customHeight="1" thickBot="1" x14ac:dyDescent="0.25">
      <c r="B38" s="58"/>
      <c r="C38" s="58"/>
      <c r="D38" s="111"/>
      <c r="E38" s="112"/>
      <c r="F38" s="112"/>
      <c r="G38" s="112"/>
      <c r="H38" s="112"/>
      <c r="I38" s="112"/>
      <c r="J38" s="112"/>
      <c r="K38" s="112"/>
      <c r="L38" s="112"/>
    </row>
  </sheetData>
  <mergeCells count="8">
    <mergeCell ref="B37:L37"/>
    <mergeCell ref="D38:L38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62" orientation="portrait" horizontalDpi="4294967292" verticalDpi="4294967292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6" width="16.42578125" style="2" customWidth="1"/>
    <col min="7" max="7" width="17.140625" style="2" customWidth="1"/>
    <col min="8" max="8" width="16.85546875" style="2" customWidth="1"/>
    <col min="9" max="9" width="1.42578125" style="2" customWidth="1"/>
    <col min="10" max="10" width="16.42578125" style="2" customWidth="1"/>
    <col min="11" max="11" width="17.140625" style="2" customWidth="1"/>
    <col min="12" max="12" width="16.85546875" style="2" customWidth="1"/>
  </cols>
  <sheetData>
    <row r="1" spans="1:12" ht="33" customHeight="1" x14ac:dyDescent="0.2">
      <c r="A1" s="59"/>
      <c r="B1" s="94" t="s">
        <v>27</v>
      </c>
      <c r="C1" s="94"/>
      <c r="D1" s="94"/>
    </row>
    <row r="2" spans="1:12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12" ht="6.75" customHeight="1" x14ac:dyDescent="0.2">
      <c r="A3" s="23"/>
      <c r="B3" s="59"/>
      <c r="C3" s="59"/>
      <c r="D3" s="22"/>
    </row>
    <row r="4" spans="1:12" ht="17.100000000000001" customHeight="1" x14ac:dyDescent="0.2">
      <c r="J4" s="3"/>
      <c r="K4" s="3"/>
    </row>
    <row r="5" spans="1:12" ht="17.100000000000001" customHeight="1" x14ac:dyDescent="0.3">
      <c r="A5" s="6"/>
      <c r="B5" s="4" t="s">
        <v>36</v>
      </c>
      <c r="C5" s="5"/>
      <c r="D5" s="113" t="s">
        <v>68</v>
      </c>
      <c r="E5" s="113"/>
      <c r="F5" s="113"/>
      <c r="G5" s="113"/>
      <c r="H5" s="113"/>
      <c r="I5" s="113"/>
      <c r="J5" s="113"/>
      <c r="K5" s="113"/>
      <c r="L5" s="113"/>
    </row>
    <row r="6" spans="1:12" ht="2.4500000000000002" customHeight="1" x14ac:dyDescent="0.2">
      <c r="A6" s="20"/>
      <c r="B6" s="82"/>
      <c r="C6" s="82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3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6.7" customHeight="1" x14ac:dyDescent="0.2">
      <c r="A8" s="20"/>
      <c r="B8" s="52" t="s">
        <v>24</v>
      </c>
      <c r="C8" s="20"/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12" ht="15" customHeight="1" x14ac:dyDescent="0.2">
      <c r="A9" s="76"/>
      <c r="B9" s="75" t="s">
        <v>25</v>
      </c>
      <c r="C9" s="76"/>
      <c r="D9" s="77"/>
      <c r="E9" s="77"/>
      <c r="F9" s="77" t="s">
        <v>79</v>
      </c>
      <c r="G9" s="77" t="s">
        <v>60</v>
      </c>
      <c r="H9" s="77" t="s">
        <v>81</v>
      </c>
      <c r="I9" s="77"/>
      <c r="J9" s="77" t="s">
        <v>79</v>
      </c>
      <c r="K9" s="77" t="s">
        <v>60</v>
      </c>
      <c r="L9" s="77" t="s">
        <v>81</v>
      </c>
    </row>
    <row r="10" spans="1:12" ht="15" customHeight="1" x14ac:dyDescent="0.2">
      <c r="A10" s="72"/>
      <c r="B10" s="73"/>
      <c r="C10" s="74"/>
      <c r="D10" s="57"/>
      <c r="E10" s="57"/>
      <c r="F10" s="57"/>
      <c r="G10" s="57" t="s">
        <v>80</v>
      </c>
      <c r="H10" s="57"/>
      <c r="I10" s="57"/>
      <c r="J10" s="57"/>
      <c r="K10" s="57" t="s">
        <v>80</v>
      </c>
      <c r="L10" s="57"/>
    </row>
    <row r="11" spans="1:12" ht="6.75" customHeight="1" x14ac:dyDescent="0.2">
      <c r="A11" s="9"/>
      <c r="B11" s="51"/>
      <c r="C11" s="9"/>
      <c r="D11" s="9"/>
      <c r="E11" s="9"/>
      <c r="F11" s="9"/>
      <c r="G11" s="9"/>
      <c r="H11" s="9"/>
      <c r="I11" s="9"/>
      <c r="J11" s="8"/>
      <c r="K11" s="8"/>
      <c r="L11" s="8"/>
    </row>
    <row r="12" spans="1:12" ht="16.7" customHeight="1" x14ac:dyDescent="0.2">
      <c r="B12" s="54" t="s">
        <v>0</v>
      </c>
      <c r="C12" s="8"/>
      <c r="D12" s="66">
        <v>179085</v>
      </c>
      <c r="E12" s="55"/>
      <c r="F12" s="63">
        <f>SUM(F13:F31)</f>
        <v>1112.8426564283807</v>
      </c>
      <c r="G12" s="63">
        <f>SUM(G13:G31)</f>
        <v>948.37774065075939</v>
      </c>
      <c r="H12" s="63">
        <v>2280.7986910545001</v>
      </c>
      <c r="I12" s="55"/>
      <c r="J12" s="62">
        <f>$D12/F12</f>
        <v>160.92571484882274</v>
      </c>
      <c r="K12" s="62">
        <f t="shared" ref="K12:L27" si="0">$D12/G12</f>
        <v>188.83298534307139</v>
      </c>
      <c r="L12" s="62">
        <f t="shared" si="0"/>
        <v>78.518547341502639</v>
      </c>
    </row>
    <row r="13" spans="1:12" ht="16.7" customHeight="1" x14ac:dyDescent="0.25">
      <c r="B13" s="54" t="s">
        <v>1</v>
      </c>
      <c r="C13" s="8"/>
      <c r="D13" s="66">
        <v>2639</v>
      </c>
      <c r="E13" s="79"/>
      <c r="F13" s="63">
        <v>25.609935330272311</v>
      </c>
      <c r="G13" s="63">
        <v>25.609935330272311</v>
      </c>
      <c r="H13" s="63">
        <v>37.72166859</v>
      </c>
      <c r="I13" s="55"/>
      <c r="J13" s="62">
        <f t="shared" ref="J13:L35" si="1">$D13/F13</f>
        <v>103.04594548821687</v>
      </c>
      <c r="K13" s="62">
        <f t="shared" si="0"/>
        <v>103.04594548821687</v>
      </c>
      <c r="L13" s="62">
        <f t="shared" si="0"/>
        <v>69.959789655211537</v>
      </c>
    </row>
    <row r="14" spans="1:12" ht="16.7" customHeight="1" x14ac:dyDescent="0.25">
      <c r="B14" s="54" t="s">
        <v>2</v>
      </c>
      <c r="C14" s="8"/>
      <c r="D14" s="66">
        <v>5049</v>
      </c>
      <c r="E14" s="79"/>
      <c r="F14" s="63">
        <v>43.366396642062206</v>
      </c>
      <c r="G14" s="63">
        <v>43.366396642062206</v>
      </c>
      <c r="H14" s="63">
        <v>90.184083277500008</v>
      </c>
      <c r="I14" s="55"/>
      <c r="J14" s="62">
        <f t="shared" si="1"/>
        <v>116.42655122290797</v>
      </c>
      <c r="K14" s="62">
        <f t="shared" si="0"/>
        <v>116.42655122290797</v>
      </c>
      <c r="L14" s="62">
        <f t="shared" si="0"/>
        <v>55.985488974412775</v>
      </c>
    </row>
    <row r="15" spans="1:12" ht="16.7" customHeight="1" x14ac:dyDescent="0.25">
      <c r="B15" s="54" t="s">
        <v>3</v>
      </c>
      <c r="C15" s="8"/>
      <c r="D15" s="66">
        <v>11335</v>
      </c>
      <c r="E15" s="79"/>
      <c r="F15" s="63">
        <v>59.130999139613941</v>
      </c>
      <c r="G15" s="63">
        <v>59.130999139613941</v>
      </c>
      <c r="H15" s="63">
        <v>91.393903441700004</v>
      </c>
      <c r="I15" s="55"/>
      <c r="J15" s="62">
        <f t="shared" si="1"/>
        <v>191.6930233706517</v>
      </c>
      <c r="K15" s="62">
        <f t="shared" si="0"/>
        <v>191.6930233706517</v>
      </c>
      <c r="L15" s="62">
        <f t="shared" si="0"/>
        <v>124.02358990203952</v>
      </c>
    </row>
    <row r="16" spans="1:12" ht="16.7" customHeight="1" x14ac:dyDescent="0.25">
      <c r="B16" s="54" t="s">
        <v>4</v>
      </c>
      <c r="C16" s="8"/>
      <c r="D16" s="66">
        <v>9051</v>
      </c>
      <c r="E16" s="79"/>
      <c r="F16" s="63">
        <v>36.672096071103752</v>
      </c>
      <c r="G16" s="63">
        <v>34.281809930101851</v>
      </c>
      <c r="H16" s="63">
        <v>68.618074097200008</v>
      </c>
      <c r="I16" s="55"/>
      <c r="J16" s="62">
        <f t="shared" si="1"/>
        <v>246.8089083986626</v>
      </c>
      <c r="K16" s="62">
        <f t="shared" si="0"/>
        <v>264.01756553852726</v>
      </c>
      <c r="L16" s="62">
        <f t="shared" si="0"/>
        <v>131.90402265121764</v>
      </c>
    </row>
    <row r="17" spans="2:12" ht="16.7" customHeight="1" x14ac:dyDescent="0.25">
      <c r="B17" s="54" t="s">
        <v>5</v>
      </c>
      <c r="C17" s="8"/>
      <c r="D17" s="66">
        <v>11732</v>
      </c>
      <c r="E17" s="79"/>
      <c r="F17" s="63">
        <v>146.98183550686755</v>
      </c>
      <c r="G17" s="63">
        <v>118.19089967726666</v>
      </c>
      <c r="H17" s="63">
        <v>297.91619523800006</v>
      </c>
      <c r="I17" s="55"/>
      <c r="J17" s="62">
        <f t="shared" si="1"/>
        <v>79.819386929970918</v>
      </c>
      <c r="K17" s="62">
        <f t="shared" si="0"/>
        <v>99.263141511195244</v>
      </c>
      <c r="L17" s="62">
        <f t="shared" si="0"/>
        <v>39.380202176076764</v>
      </c>
    </row>
    <row r="18" spans="2:12" ht="16.7" customHeight="1" x14ac:dyDescent="0.25">
      <c r="B18" s="54" t="s">
        <v>6</v>
      </c>
      <c r="C18" s="8"/>
      <c r="D18" s="66">
        <v>18895</v>
      </c>
      <c r="E18" s="79"/>
      <c r="F18" s="63">
        <v>68.175432937707541</v>
      </c>
      <c r="G18" s="63">
        <v>68.175432937707541</v>
      </c>
      <c r="H18" s="63">
        <v>116.49137505600001</v>
      </c>
      <c r="I18" s="55"/>
      <c r="J18" s="62">
        <f t="shared" si="1"/>
        <v>277.1526220781688</v>
      </c>
      <c r="K18" s="62">
        <f t="shared" si="0"/>
        <v>277.1526220781688</v>
      </c>
      <c r="L18" s="62">
        <f t="shared" si="0"/>
        <v>162.20084955574393</v>
      </c>
    </row>
    <row r="19" spans="2:12" ht="16.7" customHeight="1" x14ac:dyDescent="0.25">
      <c r="B19" s="54" t="s">
        <v>7</v>
      </c>
      <c r="C19" s="8"/>
      <c r="D19" s="66">
        <v>9447</v>
      </c>
      <c r="E19" s="79"/>
      <c r="F19" s="63">
        <v>118.10453909109452</v>
      </c>
      <c r="G19" s="63">
        <v>118.10453909109452</v>
      </c>
      <c r="H19" s="63">
        <v>259.02913485900001</v>
      </c>
      <c r="I19" s="55"/>
      <c r="J19" s="62">
        <f t="shared" si="1"/>
        <v>79.988458298910004</v>
      </c>
      <c r="K19" s="62">
        <f t="shared" si="0"/>
        <v>79.988458298910004</v>
      </c>
      <c r="L19" s="62">
        <f t="shared" si="0"/>
        <v>36.470800881693798</v>
      </c>
    </row>
    <row r="20" spans="2:12" ht="16.7" customHeight="1" x14ac:dyDescent="0.25">
      <c r="B20" s="54" t="s">
        <v>8</v>
      </c>
      <c r="C20" s="8"/>
      <c r="D20" s="66">
        <v>13676</v>
      </c>
      <c r="E20" s="79"/>
      <c r="F20" s="63">
        <v>84.339647148959273</v>
      </c>
      <c r="G20" s="63">
        <v>84.339647148959273</v>
      </c>
      <c r="H20" s="63">
        <v>152.92273680900001</v>
      </c>
      <c r="I20" s="55"/>
      <c r="J20" s="62">
        <f t="shared" si="1"/>
        <v>162.15386787006207</v>
      </c>
      <c r="K20" s="62">
        <f t="shared" si="0"/>
        <v>162.15386787006207</v>
      </c>
      <c r="L20" s="62">
        <f t="shared" si="0"/>
        <v>89.430782402758581</v>
      </c>
    </row>
    <row r="21" spans="2:12" ht="16.7" customHeight="1" x14ac:dyDescent="0.25">
      <c r="B21" s="54" t="s">
        <v>9</v>
      </c>
      <c r="C21" s="8"/>
      <c r="D21" s="66">
        <v>6829</v>
      </c>
      <c r="E21" s="79"/>
      <c r="F21" s="63">
        <v>29.698927696381634</v>
      </c>
      <c r="G21" s="63">
        <v>29.698927696381634</v>
      </c>
      <c r="H21" s="63">
        <v>48.724178315600007</v>
      </c>
      <c r="I21" s="55"/>
      <c r="J21" s="62">
        <f t="shared" si="1"/>
        <v>229.9409618358716</v>
      </c>
      <c r="K21" s="62">
        <f t="shared" si="0"/>
        <v>229.9409618358716</v>
      </c>
      <c r="L21" s="62">
        <f t="shared" si="0"/>
        <v>140.15628864517066</v>
      </c>
    </row>
    <row r="22" spans="2:12" ht="16.7" customHeight="1" x14ac:dyDescent="0.25">
      <c r="B22" s="54" t="s">
        <v>10</v>
      </c>
      <c r="C22" s="8"/>
      <c r="D22" s="66">
        <v>17027</v>
      </c>
      <c r="E22" s="79"/>
      <c r="F22" s="63">
        <v>60.031965313561976</v>
      </c>
      <c r="G22" s="63">
        <v>60.031965313561976</v>
      </c>
      <c r="H22" s="63">
        <v>109.21342970900001</v>
      </c>
      <c r="I22" s="55"/>
      <c r="J22" s="62">
        <f t="shared" si="1"/>
        <v>283.63222678224372</v>
      </c>
      <c r="K22" s="62">
        <f t="shared" si="0"/>
        <v>283.63222678224372</v>
      </c>
      <c r="L22" s="62">
        <f t="shared" si="0"/>
        <v>155.90573471933413</v>
      </c>
    </row>
    <row r="23" spans="2:12" ht="16.7" customHeight="1" x14ac:dyDescent="0.25">
      <c r="B23" s="54" t="s">
        <v>11</v>
      </c>
      <c r="C23" s="8"/>
      <c r="D23" s="66">
        <v>18743</v>
      </c>
      <c r="E23" s="79"/>
      <c r="F23" s="63">
        <v>121.98561340907976</v>
      </c>
      <c r="G23" s="63">
        <v>69.858217519707196</v>
      </c>
      <c r="H23" s="63">
        <v>225.29020321300004</v>
      </c>
      <c r="I23" s="55"/>
      <c r="J23" s="62">
        <f t="shared" si="1"/>
        <v>153.64926630442227</v>
      </c>
      <c r="K23" s="62">
        <f t="shared" si="0"/>
        <v>268.30057601616517</v>
      </c>
      <c r="L23" s="62">
        <f t="shared" si="0"/>
        <v>83.194918077638192</v>
      </c>
    </row>
    <row r="24" spans="2:12" ht="16.7" customHeight="1" x14ac:dyDescent="0.25">
      <c r="B24" s="54" t="s">
        <v>12</v>
      </c>
      <c r="C24" s="8"/>
      <c r="D24" s="66">
        <v>2414</v>
      </c>
      <c r="E24" s="79"/>
      <c r="F24" s="63">
        <v>13.148175124305139</v>
      </c>
      <c r="G24" s="63">
        <v>13.148175124305139</v>
      </c>
      <c r="H24" s="63">
        <v>24.789541761100001</v>
      </c>
      <c r="I24" s="55"/>
      <c r="J24" s="62">
        <f t="shared" si="1"/>
        <v>183.59962330723644</v>
      </c>
      <c r="K24" s="62">
        <f t="shared" si="0"/>
        <v>183.59962330723644</v>
      </c>
      <c r="L24" s="62">
        <f t="shared" si="0"/>
        <v>97.379775038362069</v>
      </c>
    </row>
    <row r="25" spans="2:12" ht="16.7" customHeight="1" x14ac:dyDescent="0.25">
      <c r="B25" s="54" t="s">
        <v>13</v>
      </c>
      <c r="C25" s="8"/>
      <c r="D25" s="66">
        <v>4062</v>
      </c>
      <c r="E25" s="79"/>
      <c r="F25" s="63">
        <v>13.734049399001838</v>
      </c>
      <c r="G25" s="63">
        <v>13.734049399001838</v>
      </c>
      <c r="H25" s="63">
        <v>23.1431650711</v>
      </c>
      <c r="I25" s="55"/>
      <c r="J25" s="62">
        <f t="shared" si="1"/>
        <v>295.76127782787921</v>
      </c>
      <c r="K25" s="62">
        <f t="shared" si="0"/>
        <v>295.76127782787921</v>
      </c>
      <c r="L25" s="62">
        <f t="shared" si="0"/>
        <v>175.51618318068421</v>
      </c>
    </row>
    <row r="26" spans="2:12" ht="16.7" customHeight="1" x14ac:dyDescent="0.25">
      <c r="B26" s="54" t="s">
        <v>14</v>
      </c>
      <c r="C26" s="8"/>
      <c r="D26" s="66">
        <v>5773</v>
      </c>
      <c r="E26" s="79"/>
      <c r="F26" s="63">
        <v>39.649624847394044</v>
      </c>
      <c r="G26" s="63">
        <v>39.649624847394044</v>
      </c>
      <c r="H26" s="63">
        <v>75.591659312499999</v>
      </c>
      <c r="I26" s="55"/>
      <c r="J26" s="62">
        <f t="shared" si="1"/>
        <v>145.60036878582039</v>
      </c>
      <c r="K26" s="62">
        <f t="shared" si="0"/>
        <v>145.60036878582039</v>
      </c>
      <c r="L26" s="62">
        <f t="shared" si="0"/>
        <v>76.370859596216917</v>
      </c>
    </row>
    <row r="27" spans="2:12" ht="16.7" customHeight="1" x14ac:dyDescent="0.25">
      <c r="B27" s="54" t="s">
        <v>15</v>
      </c>
      <c r="C27" s="8"/>
      <c r="D27" s="66">
        <v>9301</v>
      </c>
      <c r="E27" s="79"/>
      <c r="F27" s="63">
        <v>63.434070654824353</v>
      </c>
      <c r="G27" s="63">
        <v>63.434070654824353</v>
      </c>
      <c r="H27" s="63">
        <v>309.72842510700002</v>
      </c>
      <c r="I27" s="55"/>
      <c r="J27" s="62">
        <f t="shared" si="1"/>
        <v>146.62467509946299</v>
      </c>
      <c r="K27" s="62">
        <f t="shared" si="0"/>
        <v>146.62467509946299</v>
      </c>
      <c r="L27" s="62">
        <f t="shared" si="0"/>
        <v>30.029533120141746</v>
      </c>
    </row>
    <row r="28" spans="2:12" ht="16.7" customHeight="1" x14ac:dyDescent="0.25">
      <c r="B28" s="54" t="s">
        <v>16</v>
      </c>
      <c r="C28" s="8"/>
      <c r="D28" s="66">
        <v>7646</v>
      </c>
      <c r="E28" s="79"/>
      <c r="F28" s="63">
        <v>35.611590916595688</v>
      </c>
      <c r="G28" s="63">
        <v>35.611590916595688</v>
      </c>
      <c r="H28" s="63">
        <v>63.365005287000002</v>
      </c>
      <c r="I28" s="55"/>
      <c r="J28" s="62">
        <f t="shared" si="1"/>
        <v>214.70537550280622</v>
      </c>
      <c r="K28" s="62">
        <f t="shared" si="1"/>
        <v>214.70537550280622</v>
      </c>
      <c r="L28" s="62">
        <f t="shared" si="1"/>
        <v>120.66597273004027</v>
      </c>
    </row>
    <row r="29" spans="2:12" ht="16.7" customHeight="1" x14ac:dyDescent="0.25">
      <c r="B29" s="54" t="s">
        <v>17</v>
      </c>
      <c r="C29" s="8"/>
      <c r="D29" s="66">
        <v>15547</v>
      </c>
      <c r="E29" s="79"/>
      <c r="F29" s="63">
        <v>40.106088596790791</v>
      </c>
      <c r="G29" s="63">
        <v>40.106088596790791</v>
      </c>
      <c r="H29" s="63">
        <v>59.548152144900001</v>
      </c>
      <c r="I29" s="55"/>
      <c r="J29" s="62">
        <f t="shared" si="1"/>
        <v>387.6468771687708</v>
      </c>
      <c r="K29" s="62">
        <f t="shared" si="1"/>
        <v>387.6468771687708</v>
      </c>
      <c r="L29" s="62">
        <f t="shared" si="1"/>
        <v>261.08282860178593</v>
      </c>
    </row>
    <row r="30" spans="2:12" ht="16.7" customHeight="1" x14ac:dyDescent="0.25">
      <c r="B30" s="54" t="s">
        <v>18</v>
      </c>
      <c r="C30" s="8"/>
      <c r="D30" s="66">
        <v>7110</v>
      </c>
      <c r="E30" s="79"/>
      <c r="F30" s="63">
        <v>56.933813838243267</v>
      </c>
      <c r="G30" s="63">
        <v>19.007845178996288</v>
      </c>
      <c r="H30" s="63">
        <v>92.021813587899999</v>
      </c>
      <c r="I30" s="55"/>
      <c r="J30" s="62">
        <f t="shared" si="1"/>
        <v>124.88185000570101</v>
      </c>
      <c r="K30" s="62">
        <f t="shared" si="1"/>
        <v>374.0560770063808</v>
      </c>
      <c r="L30" s="62">
        <f t="shared" si="1"/>
        <v>77.264289006958862</v>
      </c>
    </row>
    <row r="31" spans="2:12" ht="22.5" customHeight="1" x14ac:dyDescent="0.25">
      <c r="B31" s="54" t="s">
        <v>19</v>
      </c>
      <c r="C31" s="8"/>
      <c r="D31" s="66">
        <v>2809</v>
      </c>
      <c r="E31" s="79"/>
      <c r="F31" s="63">
        <v>56.127854764521153</v>
      </c>
      <c r="G31" s="63">
        <v>12.897525506122262</v>
      </c>
      <c r="H31" s="63">
        <v>135.10594617699999</v>
      </c>
      <c r="I31" s="55"/>
      <c r="J31" s="62">
        <f t="shared" si="1"/>
        <v>50.046452190002285</v>
      </c>
      <c r="K31" s="62">
        <f t="shared" si="1"/>
        <v>217.79371544305997</v>
      </c>
      <c r="L31" s="62">
        <f t="shared" si="1"/>
        <v>20.791090840072851</v>
      </c>
    </row>
    <row r="32" spans="2:12" ht="16.7" customHeight="1" x14ac:dyDescent="0.25">
      <c r="B32" s="54" t="s">
        <v>20</v>
      </c>
      <c r="C32" s="8"/>
      <c r="D32" s="66">
        <v>22886</v>
      </c>
      <c r="E32" s="79"/>
      <c r="F32" s="63">
        <f>SUM(F33:F34)</f>
        <v>331.6303765829868</v>
      </c>
      <c r="G32" s="63">
        <f>SUM(G33:G34)</f>
        <v>328.78241713342999</v>
      </c>
      <c r="H32" s="63">
        <v>1308.727404144</v>
      </c>
      <c r="I32" s="55"/>
      <c r="J32" s="62">
        <f t="shared" si="1"/>
        <v>69.010566027786766</v>
      </c>
      <c r="K32" s="62">
        <f t="shared" si="1"/>
        <v>69.608345237975911</v>
      </c>
      <c r="L32" s="62">
        <f t="shared" si="1"/>
        <v>17.487216915862671</v>
      </c>
    </row>
    <row r="33" spans="2:12" ht="16.7" customHeight="1" x14ac:dyDescent="0.25">
      <c r="B33" s="54" t="s">
        <v>21</v>
      </c>
      <c r="C33" s="8"/>
      <c r="D33" s="66">
        <v>21701</v>
      </c>
      <c r="E33" s="79"/>
      <c r="F33" s="63">
        <v>303.29043563205431</v>
      </c>
      <c r="G33" s="63">
        <v>300.4424761824975</v>
      </c>
      <c r="H33" s="63">
        <v>1086.02549273</v>
      </c>
      <c r="I33" s="55"/>
      <c r="J33" s="62">
        <f t="shared" si="1"/>
        <v>71.551877179296227</v>
      </c>
      <c r="K33" s="62">
        <f t="shared" si="1"/>
        <v>72.230132955029234</v>
      </c>
      <c r="L33" s="62">
        <f t="shared" si="1"/>
        <v>19.982035546374739</v>
      </c>
    </row>
    <row r="34" spans="2:12" ht="22.5" customHeight="1" x14ac:dyDescent="0.2">
      <c r="B34" s="54" t="s">
        <v>22</v>
      </c>
      <c r="C34" s="8"/>
      <c r="D34" s="66">
        <v>1185</v>
      </c>
      <c r="E34" s="55"/>
      <c r="F34" s="63">
        <v>28.339940950932508</v>
      </c>
      <c r="G34" s="63">
        <v>28.339940950932508</v>
      </c>
      <c r="H34" s="63">
        <v>222.70191141400002</v>
      </c>
      <c r="I34" s="55"/>
      <c r="J34" s="62">
        <f t="shared" si="1"/>
        <v>41.81377801921667</v>
      </c>
      <c r="K34" s="62">
        <f t="shared" si="1"/>
        <v>41.81377801921667</v>
      </c>
      <c r="L34" s="62">
        <f t="shared" si="1"/>
        <v>5.3210140518152089</v>
      </c>
    </row>
    <row r="35" spans="2:12" ht="22.5" customHeight="1" x14ac:dyDescent="0.2">
      <c r="B35" s="56" t="s">
        <v>23</v>
      </c>
      <c r="C35" s="49"/>
      <c r="D35" s="83">
        <v>201971</v>
      </c>
      <c r="E35" s="57"/>
      <c r="F35" s="64">
        <f>SUM(F32,F12)</f>
        <v>1444.4730330113675</v>
      </c>
      <c r="G35" s="64">
        <f>SUM(G32,G12)</f>
        <v>1277.1601577841893</v>
      </c>
      <c r="H35" s="64">
        <v>3589.5260951985001</v>
      </c>
      <c r="I35" s="57"/>
      <c r="J35" s="65">
        <f t="shared" si="1"/>
        <v>139.82330952827871</v>
      </c>
      <c r="K35" s="65">
        <f t="shared" si="1"/>
        <v>158.14069893192553</v>
      </c>
      <c r="L35" s="65">
        <f t="shared" si="1"/>
        <v>56.266759077239982</v>
      </c>
    </row>
    <row r="36" spans="2:12" ht="6.75" customHeight="1" x14ac:dyDescent="0.2">
      <c r="D36" s="55"/>
    </row>
    <row r="37" spans="2:12" ht="37.5" customHeight="1" x14ac:dyDescent="0.2">
      <c r="B37" s="108" t="s">
        <v>82</v>
      </c>
      <c r="C37" s="109"/>
      <c r="D37" s="109"/>
      <c r="E37" s="109"/>
      <c r="F37" s="109"/>
      <c r="G37" s="110"/>
      <c r="H37" s="110"/>
      <c r="I37" s="110"/>
      <c r="J37" s="110"/>
      <c r="K37" s="110"/>
      <c r="L37" s="110"/>
    </row>
    <row r="38" spans="2:12" ht="6.75" customHeight="1" thickBot="1" x14ac:dyDescent="0.25">
      <c r="B38" s="58"/>
      <c r="C38" s="58"/>
      <c r="D38" s="111"/>
      <c r="E38" s="112"/>
      <c r="F38" s="112"/>
      <c r="G38" s="112"/>
      <c r="H38" s="112"/>
      <c r="I38" s="112"/>
      <c r="J38" s="112"/>
      <c r="K38" s="112"/>
      <c r="L38" s="112"/>
    </row>
  </sheetData>
  <mergeCells count="8">
    <mergeCell ref="B37:L37"/>
    <mergeCell ref="D38:L38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62" orientation="portrait" horizontalDpi="4294967292" verticalDpi="4294967292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6" width="16.42578125" style="2" customWidth="1"/>
    <col min="7" max="7" width="17.140625" style="2" customWidth="1"/>
    <col min="8" max="8" width="16.85546875" style="2" customWidth="1"/>
    <col min="9" max="9" width="1.42578125" style="2" customWidth="1"/>
    <col min="10" max="10" width="16.42578125" style="2" customWidth="1"/>
    <col min="11" max="11" width="17.140625" style="2" customWidth="1"/>
    <col min="12" max="12" width="16.85546875" style="2" customWidth="1"/>
  </cols>
  <sheetData>
    <row r="1" spans="1:12" ht="33" customHeight="1" x14ac:dyDescent="0.2">
      <c r="A1" s="59"/>
      <c r="B1" s="94" t="s">
        <v>27</v>
      </c>
      <c r="C1" s="94"/>
      <c r="D1" s="94"/>
    </row>
    <row r="2" spans="1:12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12" ht="6.75" customHeight="1" x14ac:dyDescent="0.2">
      <c r="A3" s="23"/>
      <c r="B3" s="59"/>
      <c r="C3" s="59"/>
      <c r="D3" s="22"/>
    </row>
    <row r="4" spans="1:12" ht="17.100000000000001" customHeight="1" x14ac:dyDescent="0.2">
      <c r="J4" s="3"/>
      <c r="K4" s="3"/>
    </row>
    <row r="5" spans="1:12" ht="17.100000000000001" customHeight="1" x14ac:dyDescent="0.3">
      <c r="A5" s="6"/>
      <c r="B5" s="4" t="s">
        <v>36</v>
      </c>
      <c r="C5" s="5"/>
      <c r="D5" s="113" t="s">
        <v>67</v>
      </c>
      <c r="E5" s="113"/>
      <c r="F5" s="113"/>
      <c r="G5" s="113"/>
      <c r="H5" s="113"/>
      <c r="I5" s="113"/>
      <c r="J5" s="113"/>
      <c r="K5" s="113"/>
      <c r="L5" s="113"/>
    </row>
    <row r="6" spans="1:12" ht="2.4500000000000002" customHeight="1" x14ac:dyDescent="0.2">
      <c r="A6" s="20"/>
      <c r="B6" s="78"/>
      <c r="C6" s="78"/>
      <c r="D6" s="114"/>
      <c r="E6" s="114"/>
      <c r="F6" s="114"/>
      <c r="G6" s="114"/>
      <c r="H6" s="114"/>
      <c r="I6" s="114"/>
      <c r="J6" s="114"/>
      <c r="K6" s="114"/>
      <c r="L6" s="114"/>
    </row>
    <row r="7" spans="1:12" ht="3.75" customHeight="1" x14ac:dyDescent="0.2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</row>
    <row r="8" spans="1:12" ht="16.7" customHeight="1" x14ac:dyDescent="0.2">
      <c r="A8" s="20"/>
      <c r="B8" s="52" t="s">
        <v>24</v>
      </c>
      <c r="C8" s="20"/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12" ht="15" customHeight="1" x14ac:dyDescent="0.2">
      <c r="A9" s="76"/>
      <c r="B9" s="75" t="s">
        <v>25</v>
      </c>
      <c r="C9" s="76"/>
      <c r="D9" s="77"/>
      <c r="E9" s="77"/>
      <c r="F9" s="77" t="s">
        <v>79</v>
      </c>
      <c r="G9" s="77" t="s">
        <v>60</v>
      </c>
      <c r="H9" s="77" t="s">
        <v>81</v>
      </c>
      <c r="I9" s="77"/>
      <c r="J9" s="77" t="s">
        <v>79</v>
      </c>
      <c r="K9" s="77" t="s">
        <v>60</v>
      </c>
      <c r="L9" s="77" t="s">
        <v>81</v>
      </c>
    </row>
    <row r="10" spans="1:12" ht="15" customHeight="1" x14ac:dyDescent="0.2">
      <c r="A10" s="72"/>
      <c r="B10" s="73"/>
      <c r="C10" s="74"/>
      <c r="D10" s="57"/>
      <c r="E10" s="57"/>
      <c r="F10" s="57"/>
      <c r="G10" s="57" t="s">
        <v>80</v>
      </c>
      <c r="H10" s="57"/>
      <c r="I10" s="57"/>
      <c r="J10" s="57"/>
      <c r="K10" s="57" t="s">
        <v>80</v>
      </c>
      <c r="L10" s="57"/>
    </row>
    <row r="11" spans="1:12" ht="6.75" customHeight="1" x14ac:dyDescent="0.2">
      <c r="A11" s="9"/>
      <c r="B11" s="51"/>
      <c r="C11" s="9"/>
      <c r="D11" s="9"/>
      <c r="E11" s="9"/>
      <c r="F11" s="9"/>
      <c r="G11" s="9"/>
      <c r="H11" s="9"/>
      <c r="I11" s="9"/>
      <c r="J11" s="8"/>
      <c r="K11" s="8"/>
      <c r="L11" s="8"/>
    </row>
    <row r="12" spans="1:12" ht="16.7" customHeight="1" x14ac:dyDescent="0.2">
      <c r="B12" s="54" t="s">
        <v>0</v>
      </c>
      <c r="C12" s="8"/>
      <c r="D12" s="80">
        <v>177784</v>
      </c>
      <c r="E12" s="55"/>
      <c r="F12" s="63">
        <f>SUM(F13:F31)</f>
        <v>1114.5181144209068</v>
      </c>
      <c r="G12" s="63">
        <f>SUM(G13:G31)</f>
        <v>949.40044387635851</v>
      </c>
      <c r="H12" s="63">
        <v>2280.7986910545001</v>
      </c>
      <c r="I12" s="55"/>
      <c r="J12" s="62">
        <f>$D12/F12</f>
        <v>159.51647416011261</v>
      </c>
      <c r="K12" s="62">
        <f t="shared" ref="K12:L12" si="0">$D12/G12</f>
        <v>187.25923412687283</v>
      </c>
      <c r="L12" s="62">
        <f t="shared" si="0"/>
        <v>77.948133124280119</v>
      </c>
    </row>
    <row r="13" spans="1:12" ht="16.7" customHeight="1" x14ac:dyDescent="0.25">
      <c r="B13" s="54" t="s">
        <v>1</v>
      </c>
      <c r="C13" s="8"/>
      <c r="D13" s="80">
        <v>2552</v>
      </c>
      <c r="E13" s="79"/>
      <c r="F13" s="63">
        <v>25.609935330272311</v>
      </c>
      <c r="G13" s="63">
        <v>25.609935330272311</v>
      </c>
      <c r="H13" s="63">
        <v>37.72166859</v>
      </c>
      <c r="I13" s="55"/>
      <c r="J13" s="62">
        <f t="shared" ref="J13:J35" si="1">$D13/F13</f>
        <v>99.648826406187752</v>
      </c>
      <c r="K13" s="62">
        <f t="shared" ref="K13:K35" si="2">$D13/G13</f>
        <v>99.648826406187752</v>
      </c>
      <c r="L13" s="62">
        <f t="shared" ref="L13:L35" si="3">$D13/H13</f>
        <v>67.653422963281486</v>
      </c>
    </row>
    <row r="14" spans="1:12" ht="16.7" customHeight="1" x14ac:dyDescent="0.25">
      <c r="B14" s="54" t="s">
        <v>2</v>
      </c>
      <c r="C14" s="8"/>
      <c r="D14" s="80">
        <v>5019</v>
      </c>
      <c r="E14" s="79"/>
      <c r="F14" s="63">
        <v>43.333899375011661</v>
      </c>
      <c r="G14" s="63">
        <v>43.333899375011661</v>
      </c>
      <c r="H14" s="63">
        <v>90.184083277500008</v>
      </c>
      <c r="I14" s="55"/>
      <c r="J14" s="62">
        <f t="shared" si="1"/>
        <v>115.82156400386596</v>
      </c>
      <c r="K14" s="62">
        <f t="shared" si="2"/>
        <v>115.82156400386596</v>
      </c>
      <c r="L14" s="62">
        <f t="shared" si="3"/>
        <v>55.652836039330104</v>
      </c>
    </row>
    <row r="15" spans="1:12" ht="16.7" customHeight="1" x14ac:dyDescent="0.25">
      <c r="B15" s="54" t="s">
        <v>3</v>
      </c>
      <c r="C15" s="8"/>
      <c r="D15" s="80">
        <v>11152</v>
      </c>
      <c r="E15" s="79"/>
      <c r="F15" s="63">
        <v>59.130999139613955</v>
      </c>
      <c r="G15" s="63">
        <v>59.130999139613955</v>
      </c>
      <c r="H15" s="63">
        <v>91.393903441700004</v>
      </c>
      <c r="I15" s="55"/>
      <c r="J15" s="62">
        <f t="shared" si="1"/>
        <v>188.59819996731426</v>
      </c>
      <c r="K15" s="62">
        <f t="shared" si="2"/>
        <v>188.59819996731426</v>
      </c>
      <c r="L15" s="62">
        <f t="shared" si="3"/>
        <v>122.02126815946579</v>
      </c>
    </row>
    <row r="16" spans="1:12" ht="16.7" customHeight="1" x14ac:dyDescent="0.25">
      <c r="B16" s="54" t="s">
        <v>4</v>
      </c>
      <c r="C16" s="8"/>
      <c r="D16" s="80">
        <v>9014</v>
      </c>
      <c r="E16" s="79"/>
      <c r="F16" s="63">
        <v>36.555353522903864</v>
      </c>
      <c r="G16" s="63">
        <v>34.278704028751875</v>
      </c>
      <c r="H16" s="63">
        <v>68.618074097200008</v>
      </c>
      <c r="I16" s="55"/>
      <c r="J16" s="62">
        <f t="shared" si="1"/>
        <v>246.58494943434897</v>
      </c>
      <c r="K16" s="62">
        <f t="shared" si="2"/>
        <v>262.96210009688076</v>
      </c>
      <c r="L16" s="62">
        <f t="shared" si="3"/>
        <v>131.36480611844831</v>
      </c>
    </row>
    <row r="17" spans="2:12" ht="16.7" customHeight="1" x14ac:dyDescent="0.25">
      <c r="B17" s="54" t="s">
        <v>5</v>
      </c>
      <c r="C17" s="8"/>
      <c r="D17" s="80">
        <v>11643</v>
      </c>
      <c r="E17" s="79"/>
      <c r="F17" s="63">
        <v>147.64929372761853</v>
      </c>
      <c r="G17" s="63">
        <v>118.85835789801763</v>
      </c>
      <c r="H17" s="63">
        <v>297.91619523800006</v>
      </c>
      <c r="I17" s="55"/>
      <c r="J17" s="62">
        <f t="shared" si="1"/>
        <v>78.855778487358378</v>
      </c>
      <c r="K17" s="62">
        <f t="shared" si="2"/>
        <v>97.956931308018568</v>
      </c>
      <c r="L17" s="62">
        <f t="shared" si="3"/>
        <v>39.081460444601241</v>
      </c>
    </row>
    <row r="18" spans="2:12" ht="16.7" customHeight="1" x14ac:dyDescent="0.25">
      <c r="B18" s="54" t="s">
        <v>6</v>
      </c>
      <c r="C18" s="8"/>
      <c r="D18" s="80">
        <v>18762</v>
      </c>
      <c r="E18" s="79"/>
      <c r="F18" s="63">
        <v>68.153669322557263</v>
      </c>
      <c r="G18" s="63">
        <v>68.153669322557263</v>
      </c>
      <c r="H18" s="63">
        <v>116.49137505600001</v>
      </c>
      <c r="I18" s="55"/>
      <c r="J18" s="62">
        <f t="shared" si="1"/>
        <v>275.28965331570515</v>
      </c>
      <c r="K18" s="62">
        <f t="shared" si="2"/>
        <v>275.28965331570515</v>
      </c>
      <c r="L18" s="62">
        <f t="shared" si="3"/>
        <v>161.05913412886306</v>
      </c>
    </row>
    <row r="19" spans="2:12" ht="16.7" customHeight="1" x14ac:dyDescent="0.25">
      <c r="B19" s="54" t="s">
        <v>7</v>
      </c>
      <c r="C19" s="8"/>
      <c r="D19" s="80">
        <v>9401</v>
      </c>
      <c r="E19" s="79"/>
      <c r="F19" s="63">
        <v>118.47110911489479</v>
      </c>
      <c r="G19" s="63">
        <v>118.47110911489479</v>
      </c>
      <c r="H19" s="63">
        <v>259.02913485900001</v>
      </c>
      <c r="I19" s="55"/>
      <c r="J19" s="62">
        <f t="shared" si="1"/>
        <v>79.352679908506559</v>
      </c>
      <c r="K19" s="62">
        <f t="shared" si="2"/>
        <v>79.352679908506559</v>
      </c>
      <c r="L19" s="62">
        <f t="shared" si="3"/>
        <v>36.293214680724404</v>
      </c>
    </row>
    <row r="20" spans="2:12" ht="16.7" customHeight="1" x14ac:dyDescent="0.25">
      <c r="B20" s="54" t="s">
        <v>8</v>
      </c>
      <c r="C20" s="8"/>
      <c r="D20" s="80">
        <v>13657</v>
      </c>
      <c r="E20" s="79"/>
      <c r="F20" s="63">
        <v>84.339647148959273</v>
      </c>
      <c r="G20" s="63">
        <v>84.339647148959273</v>
      </c>
      <c r="H20" s="63">
        <v>152.92273680900001</v>
      </c>
      <c r="I20" s="55"/>
      <c r="J20" s="62">
        <f t="shared" si="1"/>
        <v>161.92858829346576</v>
      </c>
      <c r="K20" s="62">
        <f t="shared" si="2"/>
        <v>161.92858829346576</v>
      </c>
      <c r="L20" s="62">
        <f t="shared" si="3"/>
        <v>89.306536653588324</v>
      </c>
    </row>
    <row r="21" spans="2:12" ht="16.7" customHeight="1" x14ac:dyDescent="0.25">
      <c r="B21" s="54" t="s">
        <v>9</v>
      </c>
      <c r="C21" s="8"/>
      <c r="D21" s="80">
        <v>6952</v>
      </c>
      <c r="E21" s="79"/>
      <c r="F21" s="63">
        <v>29.698927696381638</v>
      </c>
      <c r="G21" s="63">
        <v>29.698927696381638</v>
      </c>
      <c r="H21" s="63">
        <v>48.724178315600007</v>
      </c>
      <c r="I21" s="55"/>
      <c r="J21" s="62">
        <f t="shared" si="1"/>
        <v>234.08252550636686</v>
      </c>
      <c r="K21" s="62">
        <f t="shared" si="2"/>
        <v>234.08252550636686</v>
      </c>
      <c r="L21" s="62">
        <f t="shared" si="3"/>
        <v>142.68070268871378</v>
      </c>
    </row>
    <row r="22" spans="2:12" ht="16.7" customHeight="1" x14ac:dyDescent="0.25">
      <c r="B22" s="54" t="s">
        <v>10</v>
      </c>
      <c r="C22" s="8"/>
      <c r="D22" s="80">
        <v>16890</v>
      </c>
      <c r="E22" s="79"/>
      <c r="F22" s="63">
        <v>59.903986410711873</v>
      </c>
      <c r="G22" s="63">
        <v>59.903986410711873</v>
      </c>
      <c r="H22" s="63">
        <v>109.21342970900001</v>
      </c>
      <c r="I22" s="55"/>
      <c r="J22" s="62">
        <f t="shared" si="1"/>
        <v>281.95118575580761</v>
      </c>
      <c r="K22" s="62">
        <f t="shared" si="2"/>
        <v>281.95118575580761</v>
      </c>
      <c r="L22" s="62">
        <f t="shared" si="3"/>
        <v>154.65131023724399</v>
      </c>
    </row>
    <row r="23" spans="2:12" ht="16.7" customHeight="1" x14ac:dyDescent="0.25">
      <c r="B23" s="54" t="s">
        <v>11</v>
      </c>
      <c r="C23" s="8"/>
      <c r="D23" s="80">
        <v>18502</v>
      </c>
      <c r="E23" s="79"/>
      <c r="F23" s="63">
        <v>122.91313624000306</v>
      </c>
      <c r="G23" s="63">
        <v>70.007567882207624</v>
      </c>
      <c r="H23" s="63">
        <v>225.29020321300004</v>
      </c>
      <c r="I23" s="55"/>
      <c r="J23" s="62">
        <f t="shared" si="1"/>
        <v>150.52906927598499</v>
      </c>
      <c r="K23" s="62">
        <f t="shared" si="2"/>
        <v>264.28571309791596</v>
      </c>
      <c r="L23" s="62">
        <f t="shared" si="3"/>
        <v>82.125186697565056</v>
      </c>
    </row>
    <row r="24" spans="2:12" ht="16.7" customHeight="1" x14ac:dyDescent="0.25">
      <c r="B24" s="54" t="s">
        <v>12</v>
      </c>
      <c r="C24" s="8"/>
      <c r="D24" s="80">
        <v>2409</v>
      </c>
      <c r="E24" s="79"/>
      <c r="F24" s="63">
        <v>13.148175124305139</v>
      </c>
      <c r="G24" s="63">
        <v>13.148175124305139</v>
      </c>
      <c r="H24" s="63">
        <v>24.789541761100001</v>
      </c>
      <c r="I24" s="55"/>
      <c r="J24" s="62">
        <f t="shared" si="1"/>
        <v>183.21934239732087</v>
      </c>
      <c r="K24" s="62">
        <f t="shared" si="2"/>
        <v>183.21934239732087</v>
      </c>
      <c r="L24" s="62">
        <f t="shared" si="3"/>
        <v>97.178077078464881</v>
      </c>
    </row>
    <row r="25" spans="2:12" ht="16.7" customHeight="1" x14ac:dyDescent="0.25">
      <c r="B25" s="54" t="s">
        <v>13</v>
      </c>
      <c r="C25" s="8"/>
      <c r="D25" s="80">
        <v>4085</v>
      </c>
      <c r="E25" s="79"/>
      <c r="F25" s="63">
        <v>13.734049399001838</v>
      </c>
      <c r="G25" s="63">
        <v>13.734049399001838</v>
      </c>
      <c r="H25" s="63">
        <v>23.1431650711</v>
      </c>
      <c r="I25" s="55"/>
      <c r="J25" s="62">
        <f t="shared" si="1"/>
        <v>297.43594779096173</v>
      </c>
      <c r="K25" s="62">
        <f t="shared" si="2"/>
        <v>297.43594779096173</v>
      </c>
      <c r="L25" s="62">
        <f t="shared" si="3"/>
        <v>176.50999711794557</v>
      </c>
    </row>
    <row r="26" spans="2:12" ht="16.7" customHeight="1" x14ac:dyDescent="0.25">
      <c r="B26" s="54" t="s">
        <v>14</v>
      </c>
      <c r="C26" s="8"/>
      <c r="D26" s="80">
        <v>5525</v>
      </c>
      <c r="E26" s="79"/>
      <c r="F26" s="63">
        <v>39.938097308040447</v>
      </c>
      <c r="G26" s="63">
        <v>39.938097308040447</v>
      </c>
      <c r="H26" s="63">
        <v>75.591659312499999</v>
      </c>
      <c r="I26" s="55"/>
      <c r="J26" s="62">
        <f t="shared" si="1"/>
        <v>138.33908905038629</v>
      </c>
      <c r="K26" s="62">
        <f t="shared" si="2"/>
        <v>138.33908905038629</v>
      </c>
      <c r="L26" s="62">
        <f t="shared" si="3"/>
        <v>73.090074358063134</v>
      </c>
    </row>
    <row r="27" spans="2:12" ht="16.7" customHeight="1" x14ac:dyDescent="0.25">
      <c r="B27" s="54" t="s">
        <v>15</v>
      </c>
      <c r="C27" s="8"/>
      <c r="D27" s="80">
        <v>9324</v>
      </c>
      <c r="E27" s="79"/>
      <c r="F27" s="63">
        <v>63.21261534562499</v>
      </c>
      <c r="G27" s="63">
        <v>63.21261534562499</v>
      </c>
      <c r="H27" s="63">
        <v>309.72842510700002</v>
      </c>
      <c r="I27" s="55"/>
      <c r="J27" s="62">
        <f t="shared" si="1"/>
        <v>147.50220266982393</v>
      </c>
      <c r="K27" s="62">
        <f t="shared" si="2"/>
        <v>147.50220266982393</v>
      </c>
      <c r="L27" s="62">
        <f t="shared" si="3"/>
        <v>30.103791722632153</v>
      </c>
    </row>
    <row r="28" spans="2:12" ht="16.7" customHeight="1" x14ac:dyDescent="0.25">
      <c r="B28" s="54" t="s">
        <v>16</v>
      </c>
      <c r="C28" s="8"/>
      <c r="D28" s="80">
        <v>7542</v>
      </c>
      <c r="E28" s="79"/>
      <c r="F28" s="63">
        <v>35.569246396646875</v>
      </c>
      <c r="G28" s="63">
        <v>35.569246396646875</v>
      </c>
      <c r="H28" s="63">
        <v>63.365005287000002</v>
      </c>
      <c r="I28" s="55"/>
      <c r="J28" s="62">
        <f t="shared" si="1"/>
        <v>212.03710407288773</v>
      </c>
      <c r="K28" s="62">
        <f t="shared" si="2"/>
        <v>212.03710407288773</v>
      </c>
      <c r="L28" s="62">
        <f t="shared" si="3"/>
        <v>119.02468824613703</v>
      </c>
    </row>
    <row r="29" spans="2:12" ht="16.7" customHeight="1" x14ac:dyDescent="0.25">
      <c r="B29" s="54" t="s">
        <v>17</v>
      </c>
      <c r="C29" s="8"/>
      <c r="D29" s="80">
        <v>15320</v>
      </c>
      <c r="E29" s="79"/>
      <c r="F29" s="63">
        <v>40.106088596790791</v>
      </c>
      <c r="G29" s="63">
        <v>40.106088596790791</v>
      </c>
      <c r="H29" s="63">
        <v>59.548152144900001</v>
      </c>
      <c r="I29" s="55"/>
      <c r="J29" s="62">
        <f t="shared" si="1"/>
        <v>381.98688867470054</v>
      </c>
      <c r="K29" s="62">
        <f t="shared" si="2"/>
        <v>381.98688867470054</v>
      </c>
      <c r="L29" s="62">
        <f t="shared" si="3"/>
        <v>257.2707875589735</v>
      </c>
    </row>
    <row r="30" spans="2:12" ht="16.7" customHeight="1" x14ac:dyDescent="0.25">
      <c r="B30" s="54" t="s">
        <v>18</v>
      </c>
      <c r="C30" s="8"/>
      <c r="D30" s="80">
        <v>7237</v>
      </c>
      <c r="E30" s="79"/>
      <c r="F30" s="63">
        <v>56.922032096497226</v>
      </c>
      <c r="G30" s="63">
        <v>19.007844491896279</v>
      </c>
      <c r="H30" s="63">
        <v>92.021813587899999</v>
      </c>
      <c r="I30" s="55"/>
      <c r="J30" s="62">
        <f t="shared" si="1"/>
        <v>127.13882012735344</v>
      </c>
      <c r="K30" s="62">
        <f t="shared" si="2"/>
        <v>380.73754249648829</v>
      </c>
      <c r="L30" s="62">
        <f t="shared" si="3"/>
        <v>78.644396560247728</v>
      </c>
    </row>
    <row r="31" spans="2:12" ht="22.5" customHeight="1" x14ac:dyDescent="0.25">
      <c r="B31" s="54" t="s">
        <v>19</v>
      </c>
      <c r="C31" s="8"/>
      <c r="D31" s="80">
        <v>2798</v>
      </c>
      <c r="E31" s="79"/>
      <c r="F31" s="63">
        <v>56.127853125071155</v>
      </c>
      <c r="G31" s="63">
        <v>12.897523866672264</v>
      </c>
      <c r="H31" s="63">
        <v>135.10594617699999</v>
      </c>
      <c r="I31" s="55"/>
      <c r="J31" s="62">
        <f t="shared" si="1"/>
        <v>49.850472523243383</v>
      </c>
      <c r="K31" s="62">
        <f t="shared" si="2"/>
        <v>216.94086624101141</v>
      </c>
      <c r="L31" s="62">
        <f t="shared" si="3"/>
        <v>20.70967325401347</v>
      </c>
    </row>
    <row r="32" spans="2:12" ht="16.7" customHeight="1" x14ac:dyDescent="0.25">
      <c r="B32" s="54" t="s">
        <v>20</v>
      </c>
      <c r="C32" s="8"/>
      <c r="D32" s="80">
        <v>22623</v>
      </c>
      <c r="E32" s="79"/>
      <c r="F32" s="63">
        <f>SUM(F33:F34)</f>
        <v>331.5762160884849</v>
      </c>
      <c r="G32" s="63">
        <f>SUM(G33:G34)</f>
        <v>328.72825663892809</v>
      </c>
      <c r="H32" s="63">
        <v>1308.727404144</v>
      </c>
      <c r="I32" s="55"/>
      <c r="J32" s="62">
        <f t="shared" si="1"/>
        <v>68.228657250744405</v>
      </c>
      <c r="K32" s="62">
        <f t="shared" si="2"/>
        <v>68.819760830140268</v>
      </c>
      <c r="L32" s="62">
        <f t="shared" si="3"/>
        <v>17.286258336431057</v>
      </c>
    </row>
    <row r="33" spans="2:12" ht="16.7" customHeight="1" x14ac:dyDescent="0.25">
      <c r="B33" s="54" t="s">
        <v>21</v>
      </c>
      <c r="C33" s="8"/>
      <c r="D33" s="80">
        <v>21443</v>
      </c>
      <c r="E33" s="79"/>
      <c r="F33" s="63">
        <v>303.23627513755241</v>
      </c>
      <c r="G33" s="63">
        <v>300.3883156879956</v>
      </c>
      <c r="H33" s="63">
        <v>1086.02549273</v>
      </c>
      <c r="I33" s="55"/>
      <c r="J33" s="62">
        <f t="shared" si="1"/>
        <v>70.713835243732433</v>
      </c>
      <c r="K33" s="62">
        <f t="shared" si="2"/>
        <v>71.384267896332574</v>
      </c>
      <c r="L33" s="62">
        <f t="shared" si="3"/>
        <v>19.744472062159048</v>
      </c>
    </row>
    <row r="34" spans="2:12" ht="22.5" customHeight="1" x14ac:dyDescent="0.2">
      <c r="B34" s="54" t="s">
        <v>22</v>
      </c>
      <c r="C34" s="8"/>
      <c r="D34" s="80">
        <v>1180</v>
      </c>
      <c r="E34" s="55"/>
      <c r="F34" s="63">
        <v>28.339940950932508</v>
      </c>
      <c r="G34" s="63">
        <v>28.339940950932508</v>
      </c>
      <c r="H34" s="63">
        <v>222.70191141400002</v>
      </c>
      <c r="I34" s="55"/>
      <c r="J34" s="62">
        <f t="shared" si="1"/>
        <v>41.637348576097608</v>
      </c>
      <c r="K34" s="62">
        <f t="shared" si="2"/>
        <v>41.637348576097608</v>
      </c>
      <c r="L34" s="62">
        <f t="shared" si="3"/>
        <v>5.2985625157316001</v>
      </c>
    </row>
    <row r="35" spans="2:12" ht="22.5" customHeight="1" x14ac:dyDescent="0.2">
      <c r="B35" s="56" t="s">
        <v>23</v>
      </c>
      <c r="C35" s="49"/>
      <c r="D35" s="81">
        <v>200407</v>
      </c>
      <c r="E35" s="57"/>
      <c r="F35" s="64">
        <f>SUM(F32,F12)</f>
        <v>1446.0943305093917</v>
      </c>
      <c r="G35" s="64">
        <f>SUM(G32,G12)</f>
        <v>1278.1287005152867</v>
      </c>
      <c r="H35" s="64">
        <v>3589.5260951985001</v>
      </c>
      <c r="I35" s="57"/>
      <c r="J35" s="65">
        <f t="shared" si="1"/>
        <v>138.58501189850176</v>
      </c>
      <c r="K35" s="65">
        <f t="shared" si="2"/>
        <v>156.79719884171641</v>
      </c>
      <c r="L35" s="65">
        <f t="shared" si="3"/>
        <v>55.831046964130657</v>
      </c>
    </row>
    <row r="36" spans="2:12" ht="6.75" customHeight="1" x14ac:dyDescent="0.2">
      <c r="D36" s="55"/>
    </row>
    <row r="37" spans="2:12" ht="37.5" customHeight="1" x14ac:dyDescent="0.2">
      <c r="B37" s="108" t="s">
        <v>82</v>
      </c>
      <c r="C37" s="109"/>
      <c r="D37" s="109"/>
      <c r="E37" s="109"/>
      <c r="F37" s="109"/>
      <c r="G37" s="110"/>
      <c r="H37" s="110"/>
      <c r="I37" s="110"/>
      <c r="J37" s="110"/>
      <c r="K37" s="110"/>
      <c r="L37" s="110"/>
    </row>
    <row r="38" spans="2:12" ht="6.75" customHeight="1" thickBot="1" x14ac:dyDescent="0.25">
      <c r="B38" s="58"/>
      <c r="C38" s="58"/>
      <c r="D38" s="111"/>
      <c r="E38" s="112"/>
      <c r="F38" s="112"/>
      <c r="G38" s="112"/>
      <c r="H38" s="112"/>
      <c r="I38" s="112"/>
      <c r="J38" s="112"/>
      <c r="K38" s="112"/>
      <c r="L38" s="112"/>
    </row>
  </sheetData>
  <mergeCells count="8">
    <mergeCell ref="B37:L37"/>
    <mergeCell ref="D38:L38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62" orientation="portrait" horizontalDpi="4294967292" verticalDpi="4294967292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6" width="16.42578125" style="2" customWidth="1"/>
    <col min="7" max="7" width="17.140625" style="2" customWidth="1"/>
    <col min="8" max="8" width="16.85546875" style="2" customWidth="1"/>
    <col min="9" max="9" width="1.42578125" style="2" customWidth="1"/>
    <col min="10" max="10" width="16.42578125" style="2" customWidth="1"/>
    <col min="11" max="11" width="17.140625" style="2" customWidth="1"/>
    <col min="12" max="12" width="16.8554687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65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71"/>
      <c r="C6" s="7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76" customFormat="1" ht="15" customHeight="1" x14ac:dyDescent="0.2">
      <c r="B9" s="75" t="s">
        <v>25</v>
      </c>
      <c r="D9" s="77"/>
      <c r="E9" s="77"/>
      <c r="F9" s="77" t="s">
        <v>79</v>
      </c>
      <c r="G9" s="77" t="s">
        <v>60</v>
      </c>
      <c r="H9" s="77" t="s">
        <v>81</v>
      </c>
      <c r="I9" s="77"/>
      <c r="J9" s="77" t="s">
        <v>79</v>
      </c>
      <c r="K9" s="77" t="s">
        <v>60</v>
      </c>
      <c r="L9" s="77" t="s">
        <v>81</v>
      </c>
    </row>
    <row r="10" spans="1:27" s="72" customFormat="1" ht="15" customHeight="1" x14ac:dyDescent="0.2">
      <c r="B10" s="73"/>
      <c r="C10" s="74"/>
      <c r="D10" s="57"/>
      <c r="E10" s="57"/>
      <c r="F10" s="57"/>
      <c r="G10" s="57" t="s">
        <v>80</v>
      </c>
      <c r="H10" s="57"/>
      <c r="I10" s="57"/>
      <c r="J10" s="57"/>
      <c r="K10" s="57" t="s">
        <v>80</v>
      </c>
      <c r="L10" s="57"/>
    </row>
    <row r="11" spans="1:27" s="9" customFormat="1" ht="6.75" customHeight="1" x14ac:dyDescent="0.2">
      <c r="B11" s="51"/>
      <c r="J11" s="8"/>
      <c r="K11" s="8"/>
      <c r="L11" s="8"/>
    </row>
    <row r="12" spans="1:27" ht="16.7" customHeight="1" x14ac:dyDescent="0.2">
      <c r="B12" s="54" t="s">
        <v>0</v>
      </c>
      <c r="C12" s="8"/>
      <c r="D12" s="55">
        <v>177595</v>
      </c>
      <c r="E12" s="55"/>
      <c r="F12" s="63">
        <v>1118.1898232859235</v>
      </c>
      <c r="G12" s="63">
        <v>945.45526497724177</v>
      </c>
      <c r="H12" s="63">
        <v>2280.7986910545001</v>
      </c>
      <c r="I12" s="55"/>
      <c r="J12" s="62">
        <v>158.82365972363942</v>
      </c>
      <c r="K12" s="62">
        <v>187.84072243151022</v>
      </c>
      <c r="L12" s="62">
        <v>77.865267415552168</v>
      </c>
      <c r="M12" s="13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6"/>
    </row>
    <row r="13" spans="1:27" ht="16.7" customHeight="1" x14ac:dyDescent="0.2">
      <c r="B13" s="54" t="s">
        <v>1</v>
      </c>
      <c r="C13" s="8"/>
      <c r="D13" s="55">
        <v>2599</v>
      </c>
      <c r="E13" s="55"/>
      <c r="F13" s="63">
        <v>25.609964284923471</v>
      </c>
      <c r="G13" s="63">
        <v>25.609964284923471</v>
      </c>
      <c r="H13" s="63">
        <v>37.72166859</v>
      </c>
      <c r="I13" s="55"/>
      <c r="J13" s="62">
        <v>101.48393691942887</v>
      </c>
      <c r="K13" s="62">
        <v>101.48393691942887</v>
      </c>
      <c r="L13" s="62">
        <v>68.899391176163235</v>
      </c>
      <c r="M13" s="10"/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2</v>
      </c>
      <c r="C14" s="8"/>
      <c r="D14" s="55">
        <v>5013</v>
      </c>
      <c r="E14" s="55"/>
      <c r="F14" s="63">
        <v>43.333956159497255</v>
      </c>
      <c r="G14" s="63">
        <v>43.333956159497255</v>
      </c>
      <c r="H14" s="63">
        <v>90.184083277500008</v>
      </c>
      <c r="I14" s="55"/>
      <c r="J14" s="62">
        <v>115.68295268377729</v>
      </c>
      <c r="K14" s="62">
        <v>115.68295268377729</v>
      </c>
      <c r="L14" s="62">
        <v>55.586305452313574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3</v>
      </c>
      <c r="C15" s="8"/>
      <c r="D15" s="55">
        <v>11005</v>
      </c>
      <c r="E15" s="55"/>
      <c r="F15" s="63">
        <v>59.131716446441892</v>
      </c>
      <c r="G15" s="63">
        <v>59.131716446441892</v>
      </c>
      <c r="H15" s="63">
        <v>91.393903441700004</v>
      </c>
      <c r="I15" s="55"/>
      <c r="J15" s="62">
        <v>186.10993661866209</v>
      </c>
      <c r="K15" s="62">
        <v>186.10993661866209</v>
      </c>
      <c r="L15" s="62">
        <v>120.4128457760869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4</v>
      </c>
      <c r="C16" s="8"/>
      <c r="D16" s="55">
        <v>8990</v>
      </c>
      <c r="E16" s="55"/>
      <c r="F16" s="63">
        <v>36.556568135831256</v>
      </c>
      <c r="G16" s="63">
        <v>34.279834176531267</v>
      </c>
      <c r="H16" s="63">
        <v>68.618074097200008</v>
      </c>
      <c r="I16" s="55"/>
      <c r="J16" s="62">
        <v>245.92023973903525</v>
      </c>
      <c r="K16" s="62">
        <v>262.25331061125007</v>
      </c>
      <c r="L16" s="62">
        <v>131.01504404313849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5</v>
      </c>
      <c r="C17" s="8"/>
      <c r="D17" s="55">
        <v>11534</v>
      </c>
      <c r="E17" s="55"/>
      <c r="F17" s="63">
        <v>147.67574566723209</v>
      </c>
      <c r="G17" s="63">
        <v>118.88455605987791</v>
      </c>
      <c r="H17" s="63">
        <v>297.91619523800006</v>
      </c>
      <c r="I17" s="55"/>
      <c r="J17" s="62">
        <v>78.103550098134292</v>
      </c>
      <c r="K17" s="62">
        <v>97.018489047397679</v>
      </c>
      <c r="L17" s="62">
        <v>38.715585739760435</v>
      </c>
      <c r="N17" s="19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2:27" ht="16.7" customHeight="1" x14ac:dyDescent="0.2">
      <c r="B18" s="54" t="s">
        <v>6</v>
      </c>
      <c r="C18" s="8"/>
      <c r="D18" s="55">
        <v>18779</v>
      </c>
      <c r="E18" s="55"/>
      <c r="F18" s="63">
        <v>68.155550857190036</v>
      </c>
      <c r="G18" s="63">
        <v>68.155550857190036</v>
      </c>
      <c r="H18" s="63">
        <v>116.49137505600001</v>
      </c>
      <c r="I18" s="55"/>
      <c r="J18" s="62">
        <v>275.53148296532208</v>
      </c>
      <c r="K18" s="62">
        <v>275.53148296532208</v>
      </c>
      <c r="L18" s="62">
        <v>161.20506767966739</v>
      </c>
      <c r="N18" s="19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7"/>
      <c r="Z18" s="15"/>
      <c r="AA18" s="17"/>
    </row>
    <row r="19" spans="2:27" ht="16.7" customHeight="1" x14ac:dyDescent="0.2">
      <c r="B19" s="54" t="s">
        <v>7</v>
      </c>
      <c r="C19" s="8"/>
      <c r="D19" s="55">
        <v>9357</v>
      </c>
      <c r="E19" s="55"/>
      <c r="F19" s="63">
        <v>117.58935616671316</v>
      </c>
      <c r="G19" s="63">
        <v>117.58935616671316</v>
      </c>
      <c r="H19" s="63">
        <v>259.02913485900001</v>
      </c>
      <c r="I19" s="55"/>
      <c r="J19" s="62">
        <v>79.573528634122681</v>
      </c>
      <c r="K19" s="62">
        <v>79.573528634122681</v>
      </c>
      <c r="L19" s="62">
        <v>36.123349618927584</v>
      </c>
      <c r="N19" s="19"/>
      <c r="O19" s="17"/>
      <c r="P19" s="17"/>
      <c r="Q19" s="17"/>
      <c r="R19" s="17"/>
      <c r="S19" s="15"/>
      <c r="T19" s="18"/>
      <c r="U19" s="17"/>
      <c r="V19" s="17"/>
      <c r="W19" s="17"/>
      <c r="X19" s="17"/>
      <c r="Y19" s="17"/>
      <c r="Z19" s="15"/>
      <c r="AA19" s="18"/>
    </row>
    <row r="20" spans="2:27" ht="16.7" customHeight="1" x14ac:dyDescent="0.2">
      <c r="B20" s="54" t="s">
        <v>8</v>
      </c>
      <c r="C20" s="8"/>
      <c r="D20" s="55">
        <v>13545</v>
      </c>
      <c r="E20" s="55"/>
      <c r="F20" s="63">
        <v>84.341880721159285</v>
      </c>
      <c r="G20" s="63">
        <v>84.341880721159285</v>
      </c>
      <c r="H20" s="63">
        <v>152.92273680900001</v>
      </c>
      <c r="I20" s="55"/>
      <c r="J20" s="62">
        <v>160.59637138968725</v>
      </c>
      <c r="K20" s="62">
        <v>160.59637138968725</v>
      </c>
      <c r="L20" s="62">
        <v>88.57414065847945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9</v>
      </c>
      <c r="C21" s="8"/>
      <c r="D21" s="55">
        <v>6936</v>
      </c>
      <c r="E21" s="55"/>
      <c r="F21" s="63">
        <v>29.699482525722246</v>
      </c>
      <c r="G21" s="63">
        <v>29.699482525722246</v>
      </c>
      <c r="H21" s="63">
        <v>48.724178315600007</v>
      </c>
      <c r="I21" s="55"/>
      <c r="J21" s="62">
        <v>233.53942258060698</v>
      </c>
      <c r="K21" s="62">
        <v>233.53942258060698</v>
      </c>
      <c r="L21" s="62">
        <v>142.35232362613908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10</v>
      </c>
      <c r="C22" s="8"/>
      <c r="D22" s="55">
        <v>16987</v>
      </c>
      <c r="E22" s="55"/>
      <c r="F22" s="63">
        <v>59.906001464931741</v>
      </c>
      <c r="G22" s="63">
        <v>59.906001464931741</v>
      </c>
      <c r="H22" s="63">
        <v>109.21342970900001</v>
      </c>
      <c r="I22" s="55"/>
      <c r="J22" s="62">
        <v>283.56090516146344</v>
      </c>
      <c r="K22" s="62">
        <v>283.56090516146344</v>
      </c>
      <c r="L22" s="62">
        <v>155.53947939609614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11</v>
      </c>
      <c r="C23" s="8"/>
      <c r="D23" s="55">
        <v>18684</v>
      </c>
      <c r="E23" s="55"/>
      <c r="F23" s="63">
        <v>127.42695910383011</v>
      </c>
      <c r="G23" s="63">
        <v>66.905146743696477</v>
      </c>
      <c r="H23" s="63">
        <v>225.29020321300004</v>
      </c>
      <c r="I23" s="55"/>
      <c r="J23" s="62">
        <v>146.62517360063416</v>
      </c>
      <c r="K23" s="62">
        <v>279.26102713107537</v>
      </c>
      <c r="L23" s="62">
        <v>82.933033631894148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12</v>
      </c>
      <c r="C24" s="8"/>
      <c r="D24" s="55">
        <v>2445</v>
      </c>
      <c r="E24" s="55"/>
      <c r="F24" s="63">
        <v>13.148208477934608</v>
      </c>
      <c r="G24" s="63">
        <v>13.148208477934608</v>
      </c>
      <c r="H24" s="63">
        <v>24.789541761100001</v>
      </c>
      <c r="I24" s="55"/>
      <c r="J24" s="62">
        <v>185.95689322261751</v>
      </c>
      <c r="K24" s="62">
        <v>185.95689322261751</v>
      </c>
      <c r="L24" s="62">
        <v>98.630302389724633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13</v>
      </c>
      <c r="C25" s="8"/>
      <c r="D25" s="55">
        <v>4082</v>
      </c>
      <c r="E25" s="55"/>
      <c r="F25" s="63">
        <v>13.734193128146028</v>
      </c>
      <c r="G25" s="63">
        <v>13.734193128146028</v>
      </c>
      <c r="H25" s="63">
        <v>23.1431650711</v>
      </c>
      <c r="I25" s="55"/>
      <c r="J25" s="62">
        <v>297.21440217952045</v>
      </c>
      <c r="K25" s="62">
        <v>297.21440217952045</v>
      </c>
      <c r="L25" s="62">
        <v>176.3803692130854</v>
      </c>
      <c r="N25" s="19"/>
      <c r="O25" s="17"/>
      <c r="P25" s="17"/>
      <c r="Q25" s="17"/>
      <c r="R25" s="17"/>
      <c r="S25" s="15"/>
      <c r="T25" s="17"/>
      <c r="U25" s="17"/>
      <c r="V25" s="17"/>
      <c r="W25" s="17"/>
      <c r="X25" s="17"/>
      <c r="Y25" s="17"/>
      <c r="Z25" s="15"/>
      <c r="AA25" s="17"/>
    </row>
    <row r="26" spans="2:27" ht="16.7" customHeight="1" x14ac:dyDescent="0.2">
      <c r="B26" s="54" t="s">
        <v>14</v>
      </c>
      <c r="C26" s="8"/>
      <c r="D26" s="55">
        <v>5560</v>
      </c>
      <c r="E26" s="55"/>
      <c r="F26" s="63">
        <v>39.938620281148651</v>
      </c>
      <c r="G26" s="63">
        <v>39.938620281148651</v>
      </c>
      <c r="H26" s="63">
        <v>75.591659312499999</v>
      </c>
      <c r="I26" s="55"/>
      <c r="J26" s="62">
        <v>139.2136223249646</v>
      </c>
      <c r="K26" s="62">
        <v>139.2136223249646</v>
      </c>
      <c r="L26" s="62">
        <v>73.553088403770317</v>
      </c>
      <c r="N26" s="19"/>
      <c r="O26" s="17"/>
      <c r="P26" s="17"/>
      <c r="Q26" s="17"/>
      <c r="R26" s="17"/>
      <c r="S26" s="15"/>
      <c r="T26" s="18"/>
      <c r="U26" s="17"/>
      <c r="V26" s="17"/>
      <c r="W26" s="17"/>
      <c r="X26" s="17"/>
      <c r="Y26" s="17"/>
      <c r="Z26" s="15"/>
      <c r="AA26" s="18"/>
    </row>
    <row r="27" spans="2:27" ht="16.7" customHeight="1" x14ac:dyDescent="0.2">
      <c r="B27" s="54" t="s">
        <v>15</v>
      </c>
      <c r="C27" s="8"/>
      <c r="D27" s="55">
        <v>9377</v>
      </c>
      <c r="E27" s="55"/>
      <c r="F27" s="63">
        <v>63.213969287012894</v>
      </c>
      <c r="G27" s="63">
        <v>63.213969287012894</v>
      </c>
      <c r="H27" s="63">
        <v>309.72842510700002</v>
      </c>
      <c r="I27" s="55"/>
      <c r="J27" s="62">
        <v>148.33746568618773</v>
      </c>
      <c r="K27" s="62">
        <v>148.33746568618773</v>
      </c>
      <c r="L27" s="62">
        <v>30.274909371849173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16</v>
      </c>
      <c r="C28" s="8"/>
      <c r="D28" s="55">
        <v>6840</v>
      </c>
      <c r="E28" s="55"/>
      <c r="F28" s="63">
        <v>35.569297588381488</v>
      </c>
      <c r="G28" s="63">
        <v>35.569297588381488</v>
      </c>
      <c r="H28" s="63">
        <v>63.365005287000002</v>
      </c>
      <c r="I28" s="55"/>
      <c r="J28" s="62">
        <v>192.30067681275347</v>
      </c>
      <c r="K28" s="62">
        <v>192.30067681275347</v>
      </c>
      <c r="L28" s="62">
        <v>107.94601797979014</v>
      </c>
      <c r="N28" s="1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27" ht="16.7" customHeight="1" x14ac:dyDescent="0.2">
      <c r="B29" s="54" t="s">
        <v>17</v>
      </c>
      <c r="C29" s="8"/>
      <c r="D29" s="55">
        <v>15711</v>
      </c>
      <c r="E29" s="55"/>
      <c r="F29" s="63">
        <v>40.106854471594822</v>
      </c>
      <c r="G29" s="63">
        <v>40.106854471594822</v>
      </c>
      <c r="H29" s="63">
        <v>59.548152144900001</v>
      </c>
      <c r="I29" s="55"/>
      <c r="J29" s="62">
        <v>391.72855131601307</v>
      </c>
      <c r="K29" s="62">
        <v>391.72855131601307</v>
      </c>
      <c r="L29" s="62">
        <v>263.83690230672534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16.7" customHeight="1" x14ac:dyDescent="0.2">
      <c r="B30" s="54" t="s">
        <v>18</v>
      </c>
      <c r="C30" s="8"/>
      <c r="D30" s="55">
        <v>7293</v>
      </c>
      <c r="E30" s="55"/>
      <c r="F30" s="63">
        <v>56.923122724419379</v>
      </c>
      <c r="G30" s="63">
        <v>19.008932334363003</v>
      </c>
      <c r="H30" s="63">
        <v>92.021813587899999</v>
      </c>
      <c r="I30" s="55"/>
      <c r="J30" s="62">
        <v>128.12016718245476</v>
      </c>
      <c r="K30" s="62">
        <v>383.66173710957088</v>
      </c>
      <c r="L30" s="62">
        <v>79.252947922327849</v>
      </c>
      <c r="N30" s="19"/>
      <c r="O30" s="14"/>
      <c r="P30" s="14"/>
      <c r="Q30" s="14"/>
      <c r="R30" s="14"/>
      <c r="S30" s="15"/>
      <c r="T30" s="14"/>
      <c r="U30" s="14"/>
      <c r="V30" s="14"/>
      <c r="W30" s="14"/>
      <c r="X30" s="14"/>
      <c r="Y30" s="14"/>
      <c r="Z30" s="15"/>
      <c r="AA30" s="14"/>
    </row>
    <row r="31" spans="2:27" ht="22.5" customHeight="1" x14ac:dyDescent="0.2">
      <c r="B31" s="54" t="s">
        <v>19</v>
      </c>
      <c r="C31" s="8"/>
      <c r="D31" s="55">
        <v>2858</v>
      </c>
      <c r="E31" s="55"/>
      <c r="F31" s="63">
        <v>56.12837579381322</v>
      </c>
      <c r="G31" s="63">
        <v>12.89774380197543</v>
      </c>
      <c r="H31" s="63">
        <v>135.10594617699999</v>
      </c>
      <c r="I31" s="55"/>
      <c r="J31" s="62">
        <v>50.918986334092793</v>
      </c>
      <c r="K31" s="62">
        <v>221.58914333236066</v>
      </c>
      <c r="L31" s="62">
        <v>21.153769177973729</v>
      </c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20</v>
      </c>
      <c r="C32" s="8"/>
      <c r="D32" s="55">
        <v>22661</v>
      </c>
      <c r="E32" s="55"/>
      <c r="F32" s="63">
        <v>331.55955241514226</v>
      </c>
      <c r="G32" s="63">
        <v>328.71077190671537</v>
      </c>
      <c r="H32" s="63">
        <v>1308.727404144</v>
      </c>
      <c r="I32" s="55"/>
      <c r="J32" s="62">
        <v>68.346696196604825</v>
      </c>
      <c r="K32" s="62">
        <v>68.93902462810361</v>
      </c>
      <c r="L32" s="62">
        <v>17.315294176805207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16.7" customHeight="1" x14ac:dyDescent="0.2">
      <c r="B33" s="54" t="s">
        <v>21</v>
      </c>
      <c r="C33" s="8"/>
      <c r="D33" s="55">
        <v>21448</v>
      </c>
      <c r="E33" s="55"/>
      <c r="F33" s="63">
        <v>303.20874255491725</v>
      </c>
      <c r="G33" s="63">
        <v>300.35996204649035</v>
      </c>
      <c r="H33" s="63">
        <v>1086.02549273</v>
      </c>
      <c r="I33" s="55"/>
      <c r="J33" s="62">
        <v>70.736746636239658</v>
      </c>
      <c r="K33" s="62">
        <v>71.407653183416741</v>
      </c>
      <c r="L33" s="62">
        <v>19.749076005651602</v>
      </c>
      <c r="M33" s="11"/>
      <c r="N33" s="19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ht="22.5" customHeight="1" x14ac:dyDescent="0.2">
      <c r="B34" s="54" t="s">
        <v>22</v>
      </c>
      <c r="C34" s="8"/>
      <c r="D34" s="55">
        <v>1213</v>
      </c>
      <c r="E34" s="55"/>
      <c r="F34" s="63">
        <v>28.350809860224999</v>
      </c>
      <c r="G34" s="63">
        <v>28.350809860224999</v>
      </c>
      <c r="H34" s="63">
        <v>222.70191141400002</v>
      </c>
      <c r="I34" s="55"/>
      <c r="J34" s="62">
        <v>42.785373891621639</v>
      </c>
      <c r="K34" s="62">
        <v>42.785373891621639</v>
      </c>
      <c r="L34" s="62">
        <v>5.4467426538834163</v>
      </c>
      <c r="M34" s="12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22.5" customHeight="1" x14ac:dyDescent="0.2">
      <c r="B35" s="56" t="s">
        <v>23</v>
      </c>
      <c r="C35" s="49"/>
      <c r="D35" s="57">
        <v>200256</v>
      </c>
      <c r="E35" s="57"/>
      <c r="F35" s="64">
        <v>1449.7493757010657</v>
      </c>
      <c r="G35" s="64">
        <v>1274.1660368839571</v>
      </c>
      <c r="H35" s="64">
        <v>3589.5260951985001</v>
      </c>
      <c r="I35" s="57"/>
      <c r="J35" s="65">
        <v>138.13146144874921</v>
      </c>
      <c r="K35" s="65">
        <v>157.16633013522872</v>
      </c>
      <c r="L35" s="65">
        <v>55.788980129680844</v>
      </c>
      <c r="M35" s="1"/>
      <c r="N35" s="19"/>
      <c r="O35" s="14"/>
      <c r="P35" s="14"/>
      <c r="Q35" s="14"/>
      <c r="R35" s="14"/>
      <c r="S35" s="15"/>
      <c r="T35" s="14"/>
      <c r="U35" s="14"/>
      <c r="V35" s="14"/>
      <c r="W35" s="14"/>
      <c r="X35" s="14"/>
      <c r="Y35" s="14"/>
      <c r="Z35" s="15"/>
      <c r="AA35" s="14"/>
    </row>
    <row r="36" spans="2:27" ht="6.75" customHeight="1" x14ac:dyDescent="0.2">
      <c r="M36" s="12"/>
      <c r="N36" s="19"/>
    </row>
    <row r="37" spans="2:27" ht="37.5" customHeight="1" x14ac:dyDescent="0.2">
      <c r="B37" s="108" t="s">
        <v>82</v>
      </c>
      <c r="C37" s="109"/>
      <c r="D37" s="109"/>
      <c r="E37" s="109"/>
      <c r="F37" s="109"/>
      <c r="G37" s="110"/>
      <c r="H37" s="110"/>
      <c r="I37" s="110"/>
      <c r="J37" s="110"/>
      <c r="K37" s="110"/>
      <c r="L37" s="110"/>
      <c r="M37" s="12"/>
      <c r="N37" s="11"/>
      <c r="O37" s="2" t="s">
        <v>26</v>
      </c>
    </row>
    <row r="38" spans="2:27" ht="6.75" customHeight="1" thickBot="1" x14ac:dyDescent="0.25">
      <c r="B38" s="58"/>
      <c r="C38" s="58"/>
      <c r="D38" s="111"/>
      <c r="E38" s="112"/>
      <c r="F38" s="112"/>
      <c r="G38" s="112"/>
      <c r="H38" s="112"/>
      <c r="I38" s="112"/>
      <c r="J38" s="112"/>
      <c r="K38" s="112"/>
      <c r="L38" s="112"/>
    </row>
  </sheetData>
  <mergeCells count="8">
    <mergeCell ref="B37:L37"/>
    <mergeCell ref="D38:L38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62" orientation="portrait" horizontalDpi="4294967292" verticalDpi="4294967292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8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6" width="16.42578125" style="2" customWidth="1"/>
    <col min="7" max="7" width="17.140625" style="2" customWidth="1"/>
    <col min="8" max="8" width="16.85546875" style="2" customWidth="1"/>
    <col min="9" max="9" width="1.42578125" style="2" customWidth="1"/>
    <col min="10" max="10" width="16.42578125" style="2" customWidth="1"/>
    <col min="11" max="11" width="17.140625" style="2" customWidth="1"/>
    <col min="12" max="12" width="16.8554687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66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71"/>
      <c r="C6" s="71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76" customFormat="1" ht="15" customHeight="1" x14ac:dyDescent="0.2">
      <c r="B9" s="75" t="s">
        <v>25</v>
      </c>
      <c r="D9" s="77"/>
      <c r="E9" s="77"/>
      <c r="F9" s="77" t="s">
        <v>79</v>
      </c>
      <c r="G9" s="77" t="s">
        <v>60</v>
      </c>
      <c r="H9" s="77" t="s">
        <v>81</v>
      </c>
      <c r="I9" s="77"/>
      <c r="J9" s="77" t="s">
        <v>79</v>
      </c>
      <c r="K9" s="77" t="s">
        <v>60</v>
      </c>
      <c r="L9" s="77" t="s">
        <v>81</v>
      </c>
    </row>
    <row r="10" spans="1:27" s="72" customFormat="1" ht="15" customHeight="1" x14ac:dyDescent="0.2">
      <c r="B10" s="73"/>
      <c r="C10" s="74"/>
      <c r="D10" s="57"/>
      <c r="E10" s="57"/>
      <c r="F10" s="57"/>
      <c r="G10" s="57" t="s">
        <v>80</v>
      </c>
      <c r="H10" s="57"/>
      <c r="I10" s="57"/>
      <c r="J10" s="57"/>
      <c r="K10" s="57" t="s">
        <v>80</v>
      </c>
      <c r="L10" s="57"/>
    </row>
    <row r="11" spans="1:27" s="9" customFormat="1" ht="6.75" customHeight="1" x14ac:dyDescent="0.2">
      <c r="B11" s="51"/>
      <c r="J11" s="8"/>
      <c r="K11" s="8"/>
      <c r="L11" s="8"/>
    </row>
    <row r="12" spans="1:27" ht="16.7" customHeight="1" x14ac:dyDescent="0.2">
      <c r="B12" s="54" t="s">
        <v>0</v>
      </c>
      <c r="C12" s="8"/>
      <c r="D12" s="55">
        <v>176461</v>
      </c>
      <c r="E12" s="55"/>
      <c r="F12" s="63">
        <v>1118.21</v>
      </c>
      <c r="G12" s="63">
        <v>945.45</v>
      </c>
      <c r="H12" s="63">
        <v>2280.8000000000002</v>
      </c>
      <c r="I12" s="55"/>
      <c r="J12" s="62">
        <v>157.80000000000001</v>
      </c>
      <c r="K12" s="62">
        <v>186.6</v>
      </c>
      <c r="L12" s="62">
        <v>77.400000000000006</v>
      </c>
      <c r="M12" s="13"/>
      <c r="N12" s="19"/>
      <c r="O12" s="19"/>
      <c r="P12" s="19"/>
      <c r="Q12" s="19"/>
      <c r="R12" s="19"/>
      <c r="S12" s="19"/>
      <c r="T12" s="16"/>
      <c r="U12" s="19"/>
      <c r="V12" s="19"/>
      <c r="W12" s="19"/>
      <c r="X12" s="19"/>
      <c r="Y12" s="19"/>
      <c r="Z12" s="19"/>
      <c r="AA12" s="16"/>
    </row>
    <row r="13" spans="1:27" ht="16.7" customHeight="1" x14ac:dyDescent="0.2">
      <c r="B13" s="54" t="s">
        <v>1</v>
      </c>
      <c r="C13" s="8"/>
      <c r="D13" s="55">
        <v>2590</v>
      </c>
      <c r="E13" s="55"/>
      <c r="F13" s="63">
        <v>25.61</v>
      </c>
      <c r="G13" s="63">
        <v>25.61</v>
      </c>
      <c r="H13" s="63">
        <v>37.72</v>
      </c>
      <c r="I13" s="55"/>
      <c r="J13" s="62">
        <v>101.1</v>
      </c>
      <c r="K13" s="62">
        <v>101.1</v>
      </c>
      <c r="L13" s="62">
        <v>68.7</v>
      </c>
      <c r="M13" s="10"/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2</v>
      </c>
      <c r="C14" s="8"/>
      <c r="D14" s="55">
        <v>5015</v>
      </c>
      <c r="E14" s="55"/>
      <c r="F14" s="63">
        <v>43.33</v>
      </c>
      <c r="G14" s="63">
        <v>43.33</v>
      </c>
      <c r="H14" s="63">
        <v>90.18</v>
      </c>
      <c r="I14" s="55"/>
      <c r="J14" s="62">
        <v>115.7</v>
      </c>
      <c r="K14" s="62">
        <v>115.7</v>
      </c>
      <c r="L14" s="62">
        <v>55.6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3</v>
      </c>
      <c r="C15" s="8"/>
      <c r="D15" s="55">
        <v>10810</v>
      </c>
      <c r="E15" s="55"/>
      <c r="F15" s="63">
        <v>59.13</v>
      </c>
      <c r="G15" s="63">
        <v>59.13</v>
      </c>
      <c r="H15" s="63">
        <v>91.39</v>
      </c>
      <c r="I15" s="55"/>
      <c r="J15" s="62">
        <v>182.8</v>
      </c>
      <c r="K15" s="62">
        <v>182.8</v>
      </c>
      <c r="L15" s="62">
        <v>118.3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4</v>
      </c>
      <c r="C16" s="8"/>
      <c r="D16" s="55">
        <v>8904</v>
      </c>
      <c r="E16" s="55"/>
      <c r="F16" s="63">
        <v>36.56</v>
      </c>
      <c r="G16" s="63">
        <v>34.28</v>
      </c>
      <c r="H16" s="63">
        <v>68.62</v>
      </c>
      <c r="I16" s="55"/>
      <c r="J16" s="62">
        <v>243.6</v>
      </c>
      <c r="K16" s="62">
        <v>259.7</v>
      </c>
      <c r="L16" s="62">
        <v>129.80000000000001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5</v>
      </c>
      <c r="C17" s="8"/>
      <c r="D17" s="55">
        <v>11158</v>
      </c>
      <c r="E17" s="55"/>
      <c r="F17" s="63">
        <v>147.68</v>
      </c>
      <c r="G17" s="63">
        <v>118.88</v>
      </c>
      <c r="H17" s="63">
        <v>297.92</v>
      </c>
      <c r="I17" s="55"/>
      <c r="J17" s="62">
        <v>75.599999999999994</v>
      </c>
      <c r="K17" s="62">
        <v>93.9</v>
      </c>
      <c r="L17" s="62">
        <v>37.5</v>
      </c>
      <c r="N17" s="19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</row>
    <row r="18" spans="2:27" ht="16.7" customHeight="1" x14ac:dyDescent="0.2">
      <c r="B18" s="54" t="s">
        <v>6</v>
      </c>
      <c r="C18" s="8"/>
      <c r="D18" s="55">
        <v>18819</v>
      </c>
      <c r="E18" s="55"/>
      <c r="F18" s="63">
        <v>68.150000000000006</v>
      </c>
      <c r="G18" s="63">
        <v>68.150000000000006</v>
      </c>
      <c r="H18" s="63">
        <v>116.49</v>
      </c>
      <c r="I18" s="55"/>
      <c r="J18" s="62">
        <v>276.10000000000002</v>
      </c>
      <c r="K18" s="62">
        <v>276.10000000000002</v>
      </c>
      <c r="L18" s="62">
        <v>161.5</v>
      </c>
      <c r="N18" s="19"/>
      <c r="O18" s="17"/>
      <c r="P18" s="17"/>
      <c r="Q18" s="17"/>
      <c r="R18" s="17"/>
      <c r="S18" s="15"/>
      <c r="T18" s="17"/>
      <c r="U18" s="17"/>
      <c r="V18" s="17"/>
      <c r="W18" s="17"/>
      <c r="X18" s="17"/>
      <c r="Y18" s="17"/>
      <c r="Z18" s="15"/>
      <c r="AA18" s="17"/>
    </row>
    <row r="19" spans="2:27" ht="16.7" customHeight="1" x14ac:dyDescent="0.2">
      <c r="B19" s="54" t="s">
        <v>7</v>
      </c>
      <c r="C19" s="8"/>
      <c r="D19" s="55">
        <v>9245</v>
      </c>
      <c r="E19" s="55"/>
      <c r="F19" s="63">
        <v>117.59</v>
      </c>
      <c r="G19" s="63">
        <v>117.59</v>
      </c>
      <c r="H19" s="63">
        <v>259.02999999999997</v>
      </c>
      <c r="I19" s="55"/>
      <c r="J19" s="62">
        <v>78.599999999999994</v>
      </c>
      <c r="K19" s="62">
        <v>78.599999999999994</v>
      </c>
      <c r="L19" s="62">
        <v>35.700000000000003</v>
      </c>
      <c r="N19" s="19"/>
      <c r="O19" s="17"/>
      <c r="P19" s="17"/>
      <c r="Q19" s="17"/>
      <c r="R19" s="17"/>
      <c r="S19" s="15"/>
      <c r="T19" s="18"/>
      <c r="U19" s="17"/>
      <c r="V19" s="17"/>
      <c r="W19" s="17"/>
      <c r="X19" s="17"/>
      <c r="Y19" s="17"/>
      <c r="Z19" s="15"/>
      <c r="AA19" s="18"/>
    </row>
    <row r="20" spans="2:27" ht="16.7" customHeight="1" x14ac:dyDescent="0.2">
      <c r="B20" s="54" t="s">
        <v>8</v>
      </c>
      <c r="C20" s="8"/>
      <c r="D20" s="55">
        <v>13526</v>
      </c>
      <c r="E20" s="55"/>
      <c r="F20" s="63">
        <v>84.34</v>
      </c>
      <c r="G20" s="63">
        <v>84.34</v>
      </c>
      <c r="H20" s="63">
        <v>152.91999999999999</v>
      </c>
      <c r="I20" s="55"/>
      <c r="J20" s="62">
        <v>160.4</v>
      </c>
      <c r="K20" s="62">
        <v>160.4</v>
      </c>
      <c r="L20" s="62">
        <v>88.4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9</v>
      </c>
      <c r="C21" s="8"/>
      <c r="D21" s="55">
        <v>6898</v>
      </c>
      <c r="E21" s="55"/>
      <c r="F21" s="63">
        <v>29.7</v>
      </c>
      <c r="G21" s="63">
        <v>29.7</v>
      </c>
      <c r="H21" s="63">
        <v>48.72</v>
      </c>
      <c r="I21" s="55"/>
      <c r="J21" s="62">
        <v>232.3</v>
      </c>
      <c r="K21" s="62">
        <v>232.3</v>
      </c>
      <c r="L21" s="62">
        <v>141.6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10</v>
      </c>
      <c r="C22" s="8"/>
      <c r="D22" s="55">
        <v>16849</v>
      </c>
      <c r="E22" s="55"/>
      <c r="F22" s="63">
        <v>59.91</v>
      </c>
      <c r="G22" s="63">
        <v>59.91</v>
      </c>
      <c r="H22" s="63">
        <v>109.21</v>
      </c>
      <c r="I22" s="55"/>
      <c r="J22" s="62">
        <v>281.3</v>
      </c>
      <c r="K22" s="62">
        <v>281.3</v>
      </c>
      <c r="L22" s="62">
        <v>154.30000000000001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11</v>
      </c>
      <c r="C23" s="8"/>
      <c r="D23" s="55">
        <v>18680</v>
      </c>
      <c r="E23" s="55"/>
      <c r="F23" s="63">
        <v>127.43</v>
      </c>
      <c r="G23" s="63">
        <v>66.91</v>
      </c>
      <c r="H23" s="63">
        <v>225.29</v>
      </c>
      <c r="I23" s="55"/>
      <c r="J23" s="62">
        <v>146.6</v>
      </c>
      <c r="K23" s="62">
        <v>279.2</v>
      </c>
      <c r="L23" s="62">
        <v>82.9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12</v>
      </c>
      <c r="C24" s="8"/>
      <c r="D24" s="55">
        <v>2464</v>
      </c>
      <c r="E24" s="55"/>
      <c r="F24" s="63">
        <v>13.15</v>
      </c>
      <c r="G24" s="63">
        <v>13.15</v>
      </c>
      <c r="H24" s="63">
        <v>24.79</v>
      </c>
      <c r="I24" s="55"/>
      <c r="J24" s="62">
        <v>187.4</v>
      </c>
      <c r="K24" s="62">
        <v>187.4</v>
      </c>
      <c r="L24" s="62">
        <v>99.4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13</v>
      </c>
      <c r="C25" s="8"/>
      <c r="D25" s="55">
        <v>4084</v>
      </c>
      <c r="E25" s="55"/>
      <c r="F25" s="63">
        <v>13.73</v>
      </c>
      <c r="G25" s="63">
        <v>13.73</v>
      </c>
      <c r="H25" s="63">
        <v>23.14</v>
      </c>
      <c r="I25" s="55"/>
      <c r="J25" s="62">
        <v>297.39999999999998</v>
      </c>
      <c r="K25" s="62">
        <v>297.39999999999998</v>
      </c>
      <c r="L25" s="62">
        <v>176.5</v>
      </c>
      <c r="N25" s="19"/>
      <c r="O25" s="17"/>
      <c r="P25" s="17"/>
      <c r="Q25" s="17"/>
      <c r="R25" s="17"/>
      <c r="S25" s="15"/>
      <c r="T25" s="17"/>
      <c r="U25" s="17"/>
      <c r="V25" s="17"/>
      <c r="W25" s="17"/>
      <c r="X25" s="17"/>
      <c r="Y25" s="17"/>
      <c r="Z25" s="15"/>
      <c r="AA25" s="17"/>
    </row>
    <row r="26" spans="2:27" ht="16.7" customHeight="1" x14ac:dyDescent="0.2">
      <c r="B26" s="54" t="s">
        <v>14</v>
      </c>
      <c r="C26" s="8"/>
      <c r="D26" s="55">
        <v>5530</v>
      </c>
      <c r="E26" s="55"/>
      <c r="F26" s="63">
        <v>39.94</v>
      </c>
      <c r="G26" s="63">
        <v>39.94</v>
      </c>
      <c r="H26" s="63">
        <v>75.59</v>
      </c>
      <c r="I26" s="55"/>
      <c r="J26" s="62">
        <v>138.5</v>
      </c>
      <c r="K26" s="62">
        <v>138.5</v>
      </c>
      <c r="L26" s="62">
        <v>73.2</v>
      </c>
      <c r="N26" s="19"/>
      <c r="O26" s="17"/>
      <c r="P26" s="17"/>
      <c r="Q26" s="17"/>
      <c r="R26" s="17"/>
      <c r="S26" s="15"/>
      <c r="T26" s="18"/>
      <c r="U26" s="17"/>
      <c r="V26" s="17"/>
      <c r="W26" s="17"/>
      <c r="X26" s="17"/>
      <c r="Y26" s="17"/>
      <c r="Z26" s="15"/>
      <c r="AA26" s="18"/>
    </row>
    <row r="27" spans="2:27" ht="16.7" customHeight="1" x14ac:dyDescent="0.2">
      <c r="B27" s="54" t="s">
        <v>15</v>
      </c>
      <c r="C27" s="8"/>
      <c r="D27" s="55">
        <v>9316</v>
      </c>
      <c r="E27" s="55"/>
      <c r="F27" s="63">
        <v>63.21</v>
      </c>
      <c r="G27" s="63">
        <v>63.21</v>
      </c>
      <c r="H27" s="63">
        <v>309.73</v>
      </c>
      <c r="I27" s="55"/>
      <c r="J27" s="62">
        <v>147.4</v>
      </c>
      <c r="K27" s="62">
        <v>147.4</v>
      </c>
      <c r="L27" s="62">
        <v>30.1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16</v>
      </c>
      <c r="C28" s="8"/>
      <c r="D28" s="55">
        <v>6603</v>
      </c>
      <c r="E28" s="55"/>
      <c r="F28" s="63">
        <v>35.57</v>
      </c>
      <c r="G28" s="63">
        <v>35.57</v>
      </c>
      <c r="H28" s="63">
        <v>63.37</v>
      </c>
      <c r="I28" s="55"/>
      <c r="J28" s="62">
        <v>185.6</v>
      </c>
      <c r="K28" s="62">
        <v>185.6</v>
      </c>
      <c r="L28" s="62">
        <v>104.2</v>
      </c>
      <c r="N28" s="19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</row>
    <row r="29" spans="2:27" ht="16.7" customHeight="1" x14ac:dyDescent="0.2">
      <c r="B29" s="54" t="s">
        <v>17</v>
      </c>
      <c r="C29" s="8"/>
      <c r="D29" s="55">
        <v>15871</v>
      </c>
      <c r="E29" s="55"/>
      <c r="F29" s="63">
        <v>40.11</v>
      </c>
      <c r="G29" s="63">
        <v>40.11</v>
      </c>
      <c r="H29" s="63">
        <v>59.55</v>
      </c>
      <c r="I29" s="55"/>
      <c r="J29" s="62">
        <v>395.7</v>
      </c>
      <c r="K29" s="62">
        <v>395.7</v>
      </c>
      <c r="L29" s="62">
        <v>266.5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16.7" customHeight="1" x14ac:dyDescent="0.2">
      <c r="B30" s="54" t="s">
        <v>18</v>
      </c>
      <c r="C30" s="8"/>
      <c r="D30" s="55">
        <v>7255</v>
      </c>
      <c r="E30" s="55"/>
      <c r="F30" s="63">
        <v>56.92</v>
      </c>
      <c r="G30" s="63">
        <v>19.010000000000002</v>
      </c>
      <c r="H30" s="63">
        <v>92.02</v>
      </c>
      <c r="I30" s="55"/>
      <c r="J30" s="62">
        <v>127.5</v>
      </c>
      <c r="K30" s="62">
        <v>381.7</v>
      </c>
      <c r="L30" s="62">
        <v>78.8</v>
      </c>
      <c r="N30" s="19"/>
      <c r="O30" s="14"/>
      <c r="P30" s="14"/>
      <c r="Q30" s="14"/>
      <c r="R30" s="14"/>
      <c r="S30" s="15"/>
      <c r="T30" s="14"/>
      <c r="U30" s="14"/>
      <c r="V30" s="14"/>
      <c r="W30" s="14"/>
      <c r="X30" s="14"/>
      <c r="Y30" s="14"/>
      <c r="Z30" s="15"/>
      <c r="AA30" s="14"/>
    </row>
    <row r="31" spans="2:27" ht="22.5" customHeight="1" x14ac:dyDescent="0.2">
      <c r="B31" s="54" t="s">
        <v>19</v>
      </c>
      <c r="C31" s="8"/>
      <c r="D31" s="55">
        <v>2844</v>
      </c>
      <c r="E31" s="55"/>
      <c r="F31" s="63">
        <v>56.15</v>
      </c>
      <c r="G31" s="63">
        <v>12.9</v>
      </c>
      <c r="H31" s="63">
        <v>135.11000000000001</v>
      </c>
      <c r="I31" s="55"/>
      <c r="J31" s="62">
        <v>50.6</v>
      </c>
      <c r="K31" s="62">
        <v>220.5</v>
      </c>
      <c r="L31" s="62">
        <v>21.1</v>
      </c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20</v>
      </c>
      <c r="C32" s="8"/>
      <c r="D32" s="55">
        <v>22527</v>
      </c>
      <c r="E32" s="55"/>
      <c r="F32" s="63">
        <v>331.49</v>
      </c>
      <c r="G32" s="63">
        <v>328.64</v>
      </c>
      <c r="H32" s="63">
        <v>1308.73</v>
      </c>
      <c r="I32" s="55"/>
      <c r="J32" s="62">
        <v>68</v>
      </c>
      <c r="K32" s="62">
        <v>68.5</v>
      </c>
      <c r="L32" s="62">
        <v>17.2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16.7" customHeight="1" x14ac:dyDescent="0.2">
      <c r="B33" s="54" t="s">
        <v>21</v>
      </c>
      <c r="C33" s="8"/>
      <c r="D33" s="55">
        <v>21336</v>
      </c>
      <c r="E33" s="55"/>
      <c r="F33" s="63">
        <v>303.14</v>
      </c>
      <c r="G33" s="63">
        <v>300.29000000000002</v>
      </c>
      <c r="H33" s="63">
        <v>1086.03</v>
      </c>
      <c r="I33" s="55"/>
      <c r="J33" s="62">
        <v>70.400000000000006</v>
      </c>
      <c r="K33" s="62">
        <v>71.099999999999994</v>
      </c>
      <c r="L33" s="62">
        <v>19.600000000000001</v>
      </c>
      <c r="M33" s="11"/>
      <c r="N33" s="19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</row>
    <row r="34" spans="2:27" ht="22.5" customHeight="1" x14ac:dyDescent="0.2">
      <c r="B34" s="54" t="s">
        <v>22</v>
      </c>
      <c r="C34" s="8"/>
      <c r="D34" s="55">
        <v>1191</v>
      </c>
      <c r="E34" s="55"/>
      <c r="F34" s="63">
        <v>28.35</v>
      </c>
      <c r="G34" s="63">
        <v>28.35</v>
      </c>
      <c r="H34" s="63">
        <v>222.7</v>
      </c>
      <c r="I34" s="55"/>
      <c r="J34" s="62">
        <v>42</v>
      </c>
      <c r="K34" s="62">
        <v>42</v>
      </c>
      <c r="L34" s="62">
        <v>5.3</v>
      </c>
      <c r="M34" s="12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22.5" customHeight="1" x14ac:dyDescent="0.2">
      <c r="B35" s="56" t="s">
        <v>23</v>
      </c>
      <c r="C35" s="49"/>
      <c r="D35" s="57">
        <v>198988</v>
      </c>
      <c r="E35" s="57"/>
      <c r="F35" s="64">
        <v>1449.7</v>
      </c>
      <c r="G35" s="64">
        <v>1274.0899999999999</v>
      </c>
      <c r="H35" s="64">
        <v>3589.53</v>
      </c>
      <c r="I35" s="57"/>
      <c r="J35" s="65">
        <v>137.30000000000001</v>
      </c>
      <c r="K35" s="65">
        <v>156.19999999999999</v>
      </c>
      <c r="L35" s="65">
        <v>55.4</v>
      </c>
      <c r="M35" s="1"/>
      <c r="N35" s="19"/>
      <c r="O35" s="14"/>
      <c r="P35" s="14"/>
      <c r="Q35" s="14"/>
      <c r="R35" s="14"/>
      <c r="S35" s="15"/>
      <c r="T35" s="14"/>
      <c r="U35" s="14"/>
      <c r="V35" s="14"/>
      <c r="W35" s="14"/>
      <c r="X35" s="14"/>
      <c r="Y35" s="14"/>
      <c r="Z35" s="15"/>
      <c r="AA35" s="14"/>
    </row>
    <row r="36" spans="2:27" ht="6.75" customHeight="1" x14ac:dyDescent="0.2">
      <c r="M36" s="12"/>
      <c r="N36" s="19"/>
    </row>
    <row r="37" spans="2:27" ht="37.5" customHeight="1" x14ac:dyDescent="0.2">
      <c r="B37" s="108" t="s">
        <v>82</v>
      </c>
      <c r="C37" s="109"/>
      <c r="D37" s="109"/>
      <c r="E37" s="109"/>
      <c r="F37" s="109"/>
      <c r="G37" s="110"/>
      <c r="H37" s="110"/>
      <c r="I37" s="110"/>
      <c r="J37" s="110"/>
      <c r="K37" s="110"/>
      <c r="L37" s="110"/>
      <c r="M37" s="12"/>
      <c r="N37" s="11"/>
      <c r="O37" s="2" t="s">
        <v>26</v>
      </c>
    </row>
    <row r="38" spans="2:27" ht="6.75" customHeight="1" thickBot="1" x14ac:dyDescent="0.25">
      <c r="B38" s="58"/>
      <c r="C38" s="58"/>
      <c r="D38" s="111"/>
      <c r="E38" s="112"/>
      <c r="F38" s="112"/>
      <c r="G38" s="112"/>
      <c r="H38" s="112"/>
      <c r="I38" s="112"/>
      <c r="J38" s="112"/>
      <c r="K38" s="112"/>
      <c r="L38" s="112"/>
    </row>
  </sheetData>
  <mergeCells count="8">
    <mergeCell ref="B37:L37"/>
    <mergeCell ref="D38:L38"/>
    <mergeCell ref="B1:D1"/>
    <mergeCell ref="B2:D2"/>
    <mergeCell ref="D5:L5"/>
    <mergeCell ref="D6:L6"/>
    <mergeCell ref="F8:H8"/>
    <mergeCell ref="J8:L8"/>
  </mergeCells>
  <pageMargins left="0" right="0.59055118110236227" top="0" bottom="0.59055118110236227" header="0" footer="0.39370078740157483"/>
  <pageSetup paperSize="9" scale="62" orientation="portrait" horizontalDpi="4294967292" verticalDpi="4294967292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9"/>
  <sheetViews>
    <sheetView showGridLines="0" zoomScaleNormal="100" workbookViewId="0">
      <selection activeCell="B5" sqref="B5"/>
    </sheetView>
  </sheetViews>
  <sheetFormatPr baseColWidth="10" defaultColWidth="10.85546875" defaultRowHeight="17.100000000000001" customHeight="1" x14ac:dyDescent="0.2"/>
  <cols>
    <col min="1" max="1" width="6.85546875" style="2" customWidth="1"/>
    <col min="2" max="2" width="18.7109375" style="2" bestFit="1" customWidth="1"/>
    <col min="3" max="3" width="1.42578125" style="2" customWidth="1"/>
    <col min="4" max="4" width="15.7109375" style="2" customWidth="1"/>
    <col min="5" max="5" width="1.42578125" style="2" customWidth="1"/>
    <col min="6" max="8" width="16.42578125" style="2" customWidth="1"/>
    <col min="9" max="9" width="1.42578125" style="2" customWidth="1"/>
    <col min="10" max="12" width="16.42578125" style="2" customWidth="1"/>
    <col min="13" max="16384" width="10.85546875" style="2"/>
  </cols>
  <sheetData>
    <row r="1" spans="1:27" ht="33" customHeight="1" x14ac:dyDescent="0.2">
      <c r="A1" s="59"/>
      <c r="B1" s="94" t="s">
        <v>27</v>
      </c>
      <c r="C1" s="94"/>
      <c r="D1" s="94"/>
    </row>
    <row r="2" spans="1:27" ht="17.100000000000001" customHeight="1" x14ac:dyDescent="0.25">
      <c r="A2" s="59"/>
      <c r="B2" s="95" t="s">
        <v>28</v>
      </c>
      <c r="C2" s="96"/>
      <c r="D2" s="96"/>
      <c r="J2" s="3"/>
      <c r="K2" s="3"/>
    </row>
    <row r="3" spans="1:27" ht="6.75" customHeight="1" x14ac:dyDescent="0.2">
      <c r="A3" s="23"/>
      <c r="B3" s="59"/>
      <c r="C3" s="59"/>
      <c r="D3" s="22"/>
    </row>
    <row r="4" spans="1:27" ht="17.100000000000001" customHeight="1" x14ac:dyDescent="0.2">
      <c r="J4" s="3"/>
      <c r="K4" s="3"/>
    </row>
    <row r="5" spans="1:27" s="6" customFormat="1" ht="17.100000000000001" customHeight="1" x14ac:dyDescent="0.3">
      <c r="B5" s="4" t="s">
        <v>36</v>
      </c>
      <c r="C5" s="5"/>
      <c r="D5" s="113" t="s">
        <v>41</v>
      </c>
      <c r="E5" s="113"/>
      <c r="F5" s="113"/>
      <c r="G5" s="113"/>
      <c r="H5" s="113"/>
      <c r="I5" s="113"/>
      <c r="J5" s="113"/>
      <c r="K5" s="113"/>
      <c r="L5" s="113"/>
    </row>
    <row r="6" spans="1:27" s="20" customFormat="1" ht="2.4500000000000002" customHeight="1" x14ac:dyDescent="0.2">
      <c r="B6" s="60"/>
      <c r="C6" s="60"/>
      <c r="D6" s="114"/>
      <c r="E6" s="114"/>
      <c r="F6" s="114"/>
      <c r="G6" s="114"/>
      <c r="H6" s="114"/>
      <c r="I6" s="114"/>
      <c r="J6" s="114"/>
      <c r="K6" s="114"/>
      <c r="L6" s="114"/>
    </row>
    <row r="7" spans="1:27" s="20" customFormat="1" ht="3.75" customHeight="1" x14ac:dyDescent="0.2">
      <c r="M7" s="7"/>
    </row>
    <row r="8" spans="1:27" s="20" customFormat="1" ht="16.7" customHeight="1" x14ac:dyDescent="0.2">
      <c r="B8" s="52" t="s">
        <v>24</v>
      </c>
      <c r="D8" s="48" t="s">
        <v>37</v>
      </c>
      <c r="E8" s="48"/>
      <c r="F8" s="115" t="s">
        <v>38</v>
      </c>
      <c r="G8" s="115"/>
      <c r="H8" s="115"/>
      <c r="I8" s="48"/>
      <c r="J8" s="115" t="s">
        <v>39</v>
      </c>
      <c r="K8" s="115"/>
      <c r="L8" s="115"/>
    </row>
    <row r="9" spans="1:27" s="20" customFormat="1" ht="16.7" customHeight="1" x14ac:dyDescent="0.2">
      <c r="B9" s="53" t="s">
        <v>25</v>
      </c>
      <c r="C9" s="47"/>
      <c r="D9" s="50"/>
      <c r="E9" s="50"/>
      <c r="F9" s="50" t="s">
        <v>83</v>
      </c>
      <c r="G9" s="50" t="s">
        <v>84</v>
      </c>
      <c r="H9" s="50" t="s">
        <v>85</v>
      </c>
      <c r="I9" s="50"/>
      <c r="J9" s="50" t="s">
        <v>83</v>
      </c>
      <c r="K9" s="50" t="s">
        <v>84</v>
      </c>
      <c r="L9" s="50" t="s">
        <v>85</v>
      </c>
    </row>
    <row r="10" spans="1:27" s="9" customFormat="1" ht="6.75" customHeight="1" x14ac:dyDescent="0.2">
      <c r="B10" s="51"/>
      <c r="J10" s="8"/>
      <c r="K10" s="8"/>
      <c r="L10" s="8"/>
    </row>
    <row r="11" spans="1:27" ht="16.7" customHeight="1" x14ac:dyDescent="0.2">
      <c r="B11" s="54" t="s">
        <v>0</v>
      </c>
      <c r="C11" s="8"/>
      <c r="D11" s="55">
        <v>176015</v>
      </c>
      <c r="E11" s="55"/>
      <c r="F11" s="63">
        <v>940.93</v>
      </c>
      <c r="G11" s="63">
        <v>1113.69</v>
      </c>
      <c r="H11" s="63">
        <v>2280.8000000000002</v>
      </c>
      <c r="I11" s="55"/>
      <c r="J11" s="62">
        <v>187.1</v>
      </c>
      <c r="K11" s="62">
        <v>158</v>
      </c>
      <c r="L11" s="62">
        <v>77.2</v>
      </c>
      <c r="M11" s="13"/>
      <c r="N11" s="19"/>
      <c r="O11" s="19"/>
      <c r="P11" s="19"/>
      <c r="Q11" s="19"/>
      <c r="R11" s="19"/>
      <c r="S11" s="19"/>
      <c r="T11" s="16"/>
      <c r="U11" s="19"/>
      <c r="V11" s="19"/>
      <c r="W11" s="19"/>
      <c r="X11" s="19"/>
      <c r="Y11" s="19"/>
      <c r="Z11" s="19"/>
      <c r="AA11" s="16"/>
    </row>
    <row r="12" spans="1:27" ht="16.7" customHeight="1" x14ac:dyDescent="0.2">
      <c r="B12" s="54" t="s">
        <v>1</v>
      </c>
      <c r="C12" s="8"/>
      <c r="D12" s="55">
        <v>2546</v>
      </c>
      <c r="E12" s="55"/>
      <c r="F12" s="63">
        <v>25.61</v>
      </c>
      <c r="G12" s="63">
        <v>25.61</v>
      </c>
      <c r="H12" s="63">
        <v>37.72</v>
      </c>
      <c r="I12" s="55"/>
      <c r="J12" s="62">
        <v>99.4</v>
      </c>
      <c r="K12" s="62">
        <v>99.4</v>
      </c>
      <c r="L12" s="62">
        <v>67.5</v>
      </c>
      <c r="M12" s="10"/>
      <c r="N12" s="19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</row>
    <row r="13" spans="1:27" ht="16.7" customHeight="1" x14ac:dyDescent="0.2">
      <c r="B13" s="54" t="s">
        <v>2</v>
      </c>
      <c r="C13" s="8"/>
      <c r="D13" s="55">
        <v>5022</v>
      </c>
      <c r="E13" s="55"/>
      <c r="F13" s="63">
        <v>43.32</v>
      </c>
      <c r="G13" s="63">
        <v>43.32</v>
      </c>
      <c r="H13" s="63">
        <v>90.18</v>
      </c>
      <c r="I13" s="55"/>
      <c r="J13" s="62">
        <v>115.9</v>
      </c>
      <c r="K13" s="62">
        <v>115.9</v>
      </c>
      <c r="L13" s="62">
        <v>55.7</v>
      </c>
      <c r="N13" s="19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</row>
    <row r="14" spans="1:27" ht="16.7" customHeight="1" x14ac:dyDescent="0.2">
      <c r="B14" s="54" t="s">
        <v>3</v>
      </c>
      <c r="C14" s="8"/>
      <c r="D14" s="55">
        <v>10734</v>
      </c>
      <c r="E14" s="55"/>
      <c r="F14" s="63">
        <v>59.13</v>
      </c>
      <c r="G14" s="63">
        <v>59.13</v>
      </c>
      <c r="H14" s="63">
        <v>91.39</v>
      </c>
      <c r="I14" s="55"/>
      <c r="J14" s="62">
        <v>181.5</v>
      </c>
      <c r="K14" s="62">
        <v>181.5</v>
      </c>
      <c r="L14" s="62">
        <v>117.4</v>
      </c>
      <c r="N14" s="19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</row>
    <row r="15" spans="1:27" ht="16.7" customHeight="1" x14ac:dyDescent="0.2">
      <c r="B15" s="54" t="s">
        <v>4</v>
      </c>
      <c r="C15" s="8"/>
      <c r="D15" s="55">
        <v>8936</v>
      </c>
      <c r="E15" s="55"/>
      <c r="F15" s="63">
        <v>34.28</v>
      </c>
      <c r="G15" s="63">
        <v>36.56</v>
      </c>
      <c r="H15" s="63">
        <v>68.62</v>
      </c>
      <c r="I15" s="55"/>
      <c r="J15" s="62">
        <v>260.7</v>
      </c>
      <c r="K15" s="62">
        <v>244.4</v>
      </c>
      <c r="L15" s="62">
        <v>130.19999999999999</v>
      </c>
      <c r="N15" s="19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  <c r="AA15" s="15"/>
    </row>
    <row r="16" spans="1:27" ht="16.7" customHeight="1" x14ac:dyDescent="0.2">
      <c r="B16" s="54" t="s">
        <v>5</v>
      </c>
      <c r="C16" s="8"/>
      <c r="D16" s="55">
        <v>10896</v>
      </c>
      <c r="E16" s="55"/>
      <c r="F16" s="63">
        <v>117.98</v>
      </c>
      <c r="G16" s="63">
        <v>146.77000000000001</v>
      </c>
      <c r="H16" s="63">
        <v>297.92</v>
      </c>
      <c r="I16" s="55"/>
      <c r="J16" s="62">
        <v>92.4</v>
      </c>
      <c r="K16" s="62">
        <v>74.2</v>
      </c>
      <c r="L16" s="62">
        <v>36.6</v>
      </c>
      <c r="N16" s="19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</row>
    <row r="17" spans="2:27" ht="16.7" customHeight="1" x14ac:dyDescent="0.2">
      <c r="B17" s="54" t="s">
        <v>6</v>
      </c>
      <c r="C17" s="8"/>
      <c r="D17" s="55">
        <v>18881</v>
      </c>
      <c r="E17" s="55"/>
      <c r="F17" s="63">
        <v>68.150000000000006</v>
      </c>
      <c r="G17" s="63">
        <v>68.150000000000006</v>
      </c>
      <c r="H17" s="63">
        <v>116.49</v>
      </c>
      <c r="I17" s="55"/>
      <c r="J17" s="62">
        <v>277</v>
      </c>
      <c r="K17" s="62">
        <v>277</v>
      </c>
      <c r="L17" s="62">
        <v>162.1</v>
      </c>
      <c r="N17" s="19"/>
      <c r="O17" s="17"/>
      <c r="P17" s="17"/>
      <c r="Q17" s="17"/>
      <c r="R17" s="17"/>
      <c r="S17" s="15"/>
      <c r="T17" s="17"/>
      <c r="U17" s="17"/>
      <c r="V17" s="17"/>
      <c r="W17" s="17"/>
      <c r="X17" s="17"/>
      <c r="Y17" s="17"/>
      <c r="Z17" s="15"/>
      <c r="AA17" s="17"/>
    </row>
    <row r="18" spans="2:27" ht="16.7" customHeight="1" x14ac:dyDescent="0.2">
      <c r="B18" s="54" t="s">
        <v>7</v>
      </c>
      <c r="C18" s="8"/>
      <c r="D18" s="55">
        <v>9208</v>
      </c>
      <c r="E18" s="55"/>
      <c r="F18" s="63">
        <v>117.59</v>
      </c>
      <c r="G18" s="63">
        <v>117.59</v>
      </c>
      <c r="H18" s="63">
        <v>259.02999999999997</v>
      </c>
      <c r="I18" s="55"/>
      <c r="J18" s="62">
        <v>78.3</v>
      </c>
      <c r="K18" s="62">
        <v>78.3</v>
      </c>
      <c r="L18" s="62">
        <v>35.5</v>
      </c>
      <c r="N18" s="19"/>
      <c r="O18" s="17"/>
      <c r="P18" s="17"/>
      <c r="Q18" s="17"/>
      <c r="R18" s="17"/>
      <c r="S18" s="15"/>
      <c r="T18" s="18"/>
      <c r="U18" s="17"/>
      <c r="V18" s="17"/>
      <c r="W18" s="17"/>
      <c r="X18" s="17"/>
      <c r="Y18" s="17"/>
      <c r="Z18" s="15"/>
      <c r="AA18" s="18"/>
    </row>
    <row r="19" spans="2:27" ht="16.7" customHeight="1" x14ac:dyDescent="0.2">
      <c r="B19" s="54" t="s">
        <v>8</v>
      </c>
      <c r="C19" s="8"/>
      <c r="D19" s="55">
        <v>13541</v>
      </c>
      <c r="E19" s="55"/>
      <c r="F19" s="63">
        <v>84.34</v>
      </c>
      <c r="G19" s="63">
        <v>84.34</v>
      </c>
      <c r="H19" s="63">
        <v>152.91999999999999</v>
      </c>
      <c r="I19" s="55"/>
      <c r="J19" s="62">
        <v>160.5</v>
      </c>
      <c r="K19" s="62">
        <v>160.5</v>
      </c>
      <c r="L19" s="62">
        <v>88.5</v>
      </c>
      <c r="N19" s="19"/>
      <c r="O19" s="17"/>
      <c r="P19" s="17"/>
      <c r="Q19" s="17"/>
      <c r="R19" s="17"/>
      <c r="S19" s="15"/>
      <c r="T19" s="17"/>
      <c r="U19" s="17"/>
      <c r="V19" s="17"/>
      <c r="W19" s="17"/>
      <c r="X19" s="17"/>
      <c r="Y19" s="17"/>
      <c r="Z19" s="15"/>
      <c r="AA19" s="17"/>
    </row>
    <row r="20" spans="2:27" ht="16.7" customHeight="1" x14ac:dyDescent="0.2">
      <c r="B20" s="54" t="s">
        <v>9</v>
      </c>
      <c r="C20" s="8"/>
      <c r="D20" s="55">
        <v>6837</v>
      </c>
      <c r="E20" s="55"/>
      <c r="F20" s="63">
        <v>29.72</v>
      </c>
      <c r="G20" s="63">
        <v>29.72</v>
      </c>
      <c r="H20" s="63">
        <v>48.72</v>
      </c>
      <c r="I20" s="55"/>
      <c r="J20" s="62">
        <v>230</v>
      </c>
      <c r="K20" s="62">
        <v>230</v>
      </c>
      <c r="L20" s="62">
        <v>140.30000000000001</v>
      </c>
      <c r="N20" s="19"/>
      <c r="O20" s="17"/>
      <c r="P20" s="17"/>
      <c r="Q20" s="17"/>
      <c r="R20" s="17"/>
      <c r="S20" s="15"/>
      <c r="T20" s="17"/>
      <c r="U20" s="17"/>
      <c r="V20" s="17"/>
      <c r="W20" s="17"/>
      <c r="X20" s="17"/>
      <c r="Y20" s="17"/>
      <c r="Z20" s="15"/>
      <c r="AA20" s="17"/>
    </row>
    <row r="21" spans="2:27" ht="16.7" customHeight="1" x14ac:dyDescent="0.2">
      <c r="B21" s="54" t="s">
        <v>10</v>
      </c>
      <c r="C21" s="8"/>
      <c r="D21" s="55">
        <v>16682</v>
      </c>
      <c r="E21" s="55"/>
      <c r="F21" s="63">
        <v>56.35</v>
      </c>
      <c r="G21" s="63">
        <v>56.35</v>
      </c>
      <c r="H21" s="63">
        <v>109.21</v>
      </c>
      <c r="I21" s="55"/>
      <c r="J21" s="62">
        <v>296</v>
      </c>
      <c r="K21" s="62">
        <v>296</v>
      </c>
      <c r="L21" s="62">
        <v>152.69999999999999</v>
      </c>
      <c r="N21" s="19"/>
      <c r="O21" s="17"/>
      <c r="P21" s="17"/>
      <c r="Q21" s="17"/>
      <c r="R21" s="17"/>
      <c r="S21" s="15"/>
      <c r="T21" s="17"/>
      <c r="U21" s="17"/>
      <c r="V21" s="17"/>
      <c r="W21" s="17"/>
      <c r="X21" s="17"/>
      <c r="Y21" s="17"/>
      <c r="Z21" s="15"/>
      <c r="AA21" s="17"/>
    </row>
    <row r="22" spans="2:27" ht="16.7" customHeight="1" x14ac:dyDescent="0.2">
      <c r="B22" s="54" t="s">
        <v>11</v>
      </c>
      <c r="C22" s="8"/>
      <c r="D22" s="55">
        <v>18758</v>
      </c>
      <c r="E22" s="55"/>
      <c r="F22" s="63">
        <v>66.87</v>
      </c>
      <c r="G22" s="63">
        <v>127.39</v>
      </c>
      <c r="H22" s="63">
        <v>225.29</v>
      </c>
      <c r="I22" s="55"/>
      <c r="J22" s="62">
        <v>280.5</v>
      </c>
      <c r="K22" s="62">
        <v>147.19999999999999</v>
      </c>
      <c r="L22" s="62">
        <v>83.3</v>
      </c>
      <c r="N22" s="19"/>
      <c r="O22" s="17"/>
      <c r="P22" s="17"/>
      <c r="Q22" s="17"/>
      <c r="R22" s="17"/>
      <c r="S22" s="15"/>
      <c r="T22" s="17"/>
      <c r="U22" s="17"/>
      <c r="V22" s="17"/>
      <c r="W22" s="17"/>
      <c r="X22" s="17"/>
      <c r="Y22" s="17"/>
      <c r="Z22" s="15"/>
      <c r="AA22" s="17"/>
    </row>
    <row r="23" spans="2:27" ht="16.7" customHeight="1" x14ac:dyDescent="0.2">
      <c r="B23" s="54" t="s">
        <v>12</v>
      </c>
      <c r="C23" s="8"/>
      <c r="D23" s="55">
        <v>2496</v>
      </c>
      <c r="E23" s="55"/>
      <c r="F23" s="63">
        <v>13.15</v>
      </c>
      <c r="G23" s="63">
        <v>13.15</v>
      </c>
      <c r="H23" s="63">
        <v>24.79</v>
      </c>
      <c r="I23" s="55"/>
      <c r="J23" s="62">
        <v>189.8</v>
      </c>
      <c r="K23" s="62">
        <v>189.8</v>
      </c>
      <c r="L23" s="62">
        <v>100.7</v>
      </c>
      <c r="N23" s="19"/>
      <c r="O23" s="17"/>
      <c r="P23" s="17"/>
      <c r="Q23" s="17"/>
      <c r="R23" s="17"/>
      <c r="S23" s="15"/>
      <c r="T23" s="17"/>
      <c r="U23" s="17"/>
      <c r="V23" s="17"/>
      <c r="W23" s="17"/>
      <c r="X23" s="17"/>
      <c r="Y23" s="17"/>
      <c r="Z23" s="15"/>
      <c r="AA23" s="17"/>
    </row>
    <row r="24" spans="2:27" ht="16.7" customHeight="1" x14ac:dyDescent="0.2">
      <c r="B24" s="54" t="s">
        <v>13</v>
      </c>
      <c r="C24" s="8"/>
      <c r="D24" s="55">
        <v>4023</v>
      </c>
      <c r="E24" s="55"/>
      <c r="F24" s="63">
        <v>13.73</v>
      </c>
      <c r="G24" s="63">
        <v>13.73</v>
      </c>
      <c r="H24" s="63">
        <v>23.14</v>
      </c>
      <c r="I24" s="55"/>
      <c r="J24" s="62">
        <v>292.89999999999998</v>
      </c>
      <c r="K24" s="62">
        <v>292.89999999999998</v>
      </c>
      <c r="L24" s="62">
        <v>173.8</v>
      </c>
      <c r="N24" s="19"/>
      <c r="O24" s="17"/>
      <c r="P24" s="17"/>
      <c r="Q24" s="17"/>
      <c r="R24" s="17"/>
      <c r="S24" s="15"/>
      <c r="T24" s="17"/>
      <c r="U24" s="17"/>
      <c r="V24" s="17"/>
      <c r="W24" s="17"/>
      <c r="X24" s="17"/>
      <c r="Y24" s="17"/>
      <c r="Z24" s="15"/>
      <c r="AA24" s="17"/>
    </row>
    <row r="25" spans="2:27" ht="16.7" customHeight="1" x14ac:dyDescent="0.2">
      <c r="B25" s="54" t="s">
        <v>14</v>
      </c>
      <c r="C25" s="8"/>
      <c r="D25" s="55">
        <v>5648</v>
      </c>
      <c r="E25" s="55"/>
      <c r="F25" s="63">
        <v>39.909999999999997</v>
      </c>
      <c r="G25" s="63">
        <v>39.909999999999997</v>
      </c>
      <c r="H25" s="63">
        <v>75.59</v>
      </c>
      <c r="I25" s="55"/>
      <c r="J25" s="62">
        <v>141.5</v>
      </c>
      <c r="K25" s="62">
        <v>141.5</v>
      </c>
      <c r="L25" s="62">
        <v>74.7</v>
      </c>
      <c r="N25" s="19"/>
      <c r="O25" s="17"/>
      <c r="P25" s="17"/>
      <c r="Q25" s="17"/>
      <c r="R25" s="17"/>
      <c r="S25" s="15"/>
      <c r="T25" s="18"/>
      <c r="U25" s="17"/>
      <c r="V25" s="17"/>
      <c r="W25" s="17"/>
      <c r="X25" s="17"/>
      <c r="Y25" s="17"/>
      <c r="Z25" s="15"/>
      <c r="AA25" s="18"/>
    </row>
    <row r="26" spans="2:27" ht="16.7" customHeight="1" x14ac:dyDescent="0.2">
      <c r="B26" s="54" t="s">
        <v>15</v>
      </c>
      <c r="C26" s="8"/>
      <c r="D26" s="55">
        <v>9230</v>
      </c>
      <c r="E26" s="55"/>
      <c r="F26" s="63">
        <v>63.21</v>
      </c>
      <c r="G26" s="63">
        <v>63.21</v>
      </c>
      <c r="H26" s="63">
        <v>309.73</v>
      </c>
      <c r="I26" s="55"/>
      <c r="J26" s="62">
        <v>146</v>
      </c>
      <c r="K26" s="62">
        <v>146</v>
      </c>
      <c r="L26" s="62">
        <v>29.8</v>
      </c>
      <c r="N26" s="19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</row>
    <row r="27" spans="2:27" ht="16.7" customHeight="1" x14ac:dyDescent="0.2">
      <c r="B27" s="54" t="s">
        <v>16</v>
      </c>
      <c r="C27" s="8"/>
      <c r="D27" s="55">
        <v>6552</v>
      </c>
      <c r="E27" s="55"/>
      <c r="F27" s="63">
        <v>35.57</v>
      </c>
      <c r="G27" s="63">
        <v>35.57</v>
      </c>
      <c r="H27" s="63">
        <v>63.37</v>
      </c>
      <c r="I27" s="55"/>
      <c r="J27" s="62">
        <v>184.2</v>
      </c>
      <c r="K27" s="62">
        <v>184.2</v>
      </c>
      <c r="L27" s="62">
        <v>103.4</v>
      </c>
      <c r="N27" s="19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</row>
    <row r="28" spans="2:27" ht="16.7" customHeight="1" x14ac:dyDescent="0.2">
      <c r="B28" s="54" t="s">
        <v>17</v>
      </c>
      <c r="C28" s="8"/>
      <c r="D28" s="55">
        <v>15930</v>
      </c>
      <c r="E28" s="55"/>
      <c r="F28" s="63">
        <v>40.11</v>
      </c>
      <c r="G28" s="63">
        <v>40.11</v>
      </c>
      <c r="H28" s="63">
        <v>59.55</v>
      </c>
      <c r="I28" s="55"/>
      <c r="J28" s="62">
        <v>397.2</v>
      </c>
      <c r="K28" s="62">
        <v>397.2</v>
      </c>
      <c r="L28" s="62">
        <v>267.5</v>
      </c>
      <c r="N28" s="19"/>
      <c r="O28" s="14"/>
      <c r="P28" s="14"/>
      <c r="Q28" s="14"/>
      <c r="R28" s="14"/>
      <c r="S28" s="15"/>
      <c r="T28" s="14"/>
      <c r="U28" s="14"/>
      <c r="V28" s="14"/>
      <c r="W28" s="14"/>
      <c r="X28" s="14"/>
      <c r="Y28" s="14"/>
      <c r="Z28" s="15"/>
      <c r="AA28" s="14"/>
    </row>
    <row r="29" spans="2:27" ht="16.7" customHeight="1" x14ac:dyDescent="0.2">
      <c r="B29" s="54" t="s">
        <v>18</v>
      </c>
      <c r="C29" s="8"/>
      <c r="D29" s="55">
        <v>7202</v>
      </c>
      <c r="E29" s="55"/>
      <c r="F29" s="63">
        <v>19.02</v>
      </c>
      <c r="G29" s="63">
        <v>56.93</v>
      </c>
      <c r="H29" s="63">
        <v>92.02</v>
      </c>
      <c r="I29" s="55"/>
      <c r="J29" s="62">
        <v>378.7</v>
      </c>
      <c r="K29" s="62">
        <v>126.5</v>
      </c>
      <c r="L29" s="62">
        <v>78.3</v>
      </c>
      <c r="N29" s="19"/>
      <c r="O29" s="14"/>
      <c r="P29" s="14"/>
      <c r="Q29" s="14"/>
      <c r="R29" s="14"/>
      <c r="S29" s="15"/>
      <c r="T29" s="14"/>
      <c r="U29" s="14"/>
      <c r="V29" s="14"/>
      <c r="W29" s="14"/>
      <c r="X29" s="14"/>
      <c r="Y29" s="14"/>
      <c r="Z29" s="15"/>
      <c r="AA29" s="14"/>
    </row>
    <row r="30" spans="2:27" ht="22.5" customHeight="1" x14ac:dyDescent="0.2">
      <c r="B30" s="54" t="s">
        <v>19</v>
      </c>
      <c r="C30" s="8"/>
      <c r="D30" s="55">
        <v>2893</v>
      </c>
      <c r="E30" s="55"/>
      <c r="F30" s="63">
        <v>12.88</v>
      </c>
      <c r="G30" s="63">
        <v>56.13</v>
      </c>
      <c r="H30" s="63">
        <v>135.11000000000001</v>
      </c>
      <c r="I30" s="55"/>
      <c r="J30" s="62">
        <v>224.7</v>
      </c>
      <c r="K30" s="62">
        <v>51.5</v>
      </c>
      <c r="L30" s="62">
        <v>21.4</v>
      </c>
      <c r="N30" s="19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</row>
    <row r="31" spans="2:27" ht="16.7" customHeight="1" x14ac:dyDescent="0.2">
      <c r="B31" s="54" t="s">
        <v>20</v>
      </c>
      <c r="C31" s="8"/>
      <c r="D31" s="55">
        <v>22191</v>
      </c>
      <c r="E31" s="55"/>
      <c r="F31" s="63">
        <v>334.13</v>
      </c>
      <c r="G31" s="63">
        <v>334.13</v>
      </c>
      <c r="H31" s="63">
        <v>1308.73</v>
      </c>
      <c r="I31" s="55"/>
      <c r="J31" s="62">
        <v>66.400000000000006</v>
      </c>
      <c r="K31" s="62">
        <v>66.400000000000006</v>
      </c>
      <c r="L31" s="62">
        <v>17</v>
      </c>
      <c r="M31" s="11"/>
      <c r="N31" s="19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</row>
    <row r="32" spans="2:27" ht="16.7" customHeight="1" x14ac:dyDescent="0.2">
      <c r="B32" s="54" t="s">
        <v>21</v>
      </c>
      <c r="C32" s="8"/>
      <c r="D32" s="55">
        <v>21001</v>
      </c>
      <c r="E32" s="55"/>
      <c r="F32" s="63">
        <v>305.77999999999997</v>
      </c>
      <c r="G32" s="63">
        <v>305.77999999999997</v>
      </c>
      <c r="H32" s="63">
        <v>1086.03</v>
      </c>
      <c r="I32" s="55"/>
      <c r="J32" s="62">
        <v>68.7</v>
      </c>
      <c r="K32" s="62">
        <v>68.7</v>
      </c>
      <c r="L32" s="62">
        <v>19.3</v>
      </c>
      <c r="M32" s="11"/>
      <c r="N32" s="19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  <c r="Z32" s="15"/>
      <c r="AA32" s="15"/>
    </row>
    <row r="33" spans="2:27" ht="22.5" customHeight="1" x14ac:dyDescent="0.2">
      <c r="B33" s="54" t="s">
        <v>22</v>
      </c>
      <c r="C33" s="8"/>
      <c r="D33" s="55">
        <v>1190</v>
      </c>
      <c r="E33" s="55"/>
      <c r="F33" s="63">
        <v>28.35</v>
      </c>
      <c r="G33" s="63">
        <v>28.35</v>
      </c>
      <c r="H33" s="63">
        <v>222.7</v>
      </c>
      <c r="I33" s="55"/>
      <c r="J33" s="62">
        <v>42</v>
      </c>
      <c r="K33" s="62">
        <v>42</v>
      </c>
      <c r="L33" s="62">
        <v>5.3</v>
      </c>
      <c r="M33" s="12"/>
      <c r="N33" s="19"/>
      <c r="O33" s="14"/>
      <c r="P33" s="14"/>
      <c r="Q33" s="14"/>
      <c r="R33" s="14"/>
      <c r="S33" s="15"/>
      <c r="T33" s="14"/>
      <c r="U33" s="14"/>
      <c r="V33" s="14"/>
      <c r="W33" s="14"/>
      <c r="X33" s="14"/>
      <c r="Y33" s="14"/>
      <c r="Z33" s="15"/>
      <c r="AA33" s="14"/>
    </row>
    <row r="34" spans="2:27" ht="22.5" customHeight="1" x14ac:dyDescent="0.2">
      <c r="B34" s="56" t="s">
        <v>23</v>
      </c>
      <c r="C34" s="49"/>
      <c r="D34" s="57">
        <v>198206</v>
      </c>
      <c r="E34" s="57"/>
      <c r="F34" s="64">
        <v>1275.06</v>
      </c>
      <c r="G34" s="64">
        <v>1447.82</v>
      </c>
      <c r="H34" s="64">
        <v>3589.53</v>
      </c>
      <c r="I34" s="57"/>
      <c r="J34" s="65">
        <v>155.4</v>
      </c>
      <c r="K34" s="65">
        <v>136.9</v>
      </c>
      <c r="L34" s="65">
        <v>55.2</v>
      </c>
      <c r="M34" s="1"/>
      <c r="N34" s="19"/>
      <c r="O34" s="14"/>
      <c r="P34" s="14"/>
      <c r="Q34" s="14"/>
      <c r="R34" s="14"/>
      <c r="S34" s="15"/>
      <c r="T34" s="14"/>
      <c r="U34" s="14"/>
      <c r="V34" s="14"/>
      <c r="W34" s="14"/>
      <c r="X34" s="14"/>
      <c r="Y34" s="14"/>
      <c r="Z34" s="15"/>
      <c r="AA34" s="14"/>
    </row>
    <row r="35" spans="2:27" ht="6.75" customHeight="1" x14ac:dyDescent="0.2">
      <c r="M35" s="12"/>
      <c r="N35" s="19"/>
    </row>
    <row r="36" spans="2:27" ht="13.5" customHeight="1" x14ac:dyDescent="0.2">
      <c r="B36" s="119" t="s">
        <v>42</v>
      </c>
      <c r="C36" s="120"/>
      <c r="D36" s="120"/>
      <c r="E36" s="120"/>
      <c r="F36" s="120"/>
      <c r="G36" s="121"/>
      <c r="H36" s="121"/>
      <c r="I36" s="121"/>
      <c r="J36" s="121"/>
      <c r="K36" s="121"/>
      <c r="L36" s="121"/>
      <c r="M36" s="12"/>
      <c r="N36" s="11"/>
      <c r="O36" s="2" t="s">
        <v>26</v>
      </c>
    </row>
    <row r="37" spans="2:27" ht="13.5" customHeight="1" x14ac:dyDescent="0.2">
      <c r="B37" s="116" t="s">
        <v>56</v>
      </c>
      <c r="C37" s="117"/>
      <c r="D37" s="117"/>
      <c r="E37" s="117"/>
      <c r="F37" s="117"/>
      <c r="G37" s="118"/>
      <c r="H37" s="118"/>
      <c r="I37" s="118"/>
      <c r="J37" s="118"/>
      <c r="K37" s="118"/>
      <c r="L37" s="118"/>
      <c r="M37" s="12"/>
      <c r="N37" s="11"/>
      <c r="O37" s="2" t="s">
        <v>26</v>
      </c>
    </row>
    <row r="38" spans="2:27" ht="13.5" customHeight="1" x14ac:dyDescent="0.2">
      <c r="B38" s="116" t="s">
        <v>43</v>
      </c>
      <c r="C38" s="117"/>
      <c r="D38" s="117"/>
      <c r="E38" s="117"/>
      <c r="F38" s="117"/>
      <c r="G38" s="118"/>
      <c r="H38" s="118"/>
      <c r="I38" s="118"/>
      <c r="J38" s="118"/>
      <c r="K38" s="118"/>
      <c r="L38" s="118"/>
      <c r="M38" s="12"/>
      <c r="N38" s="11"/>
      <c r="O38" s="2" t="s">
        <v>26</v>
      </c>
    </row>
    <row r="39" spans="2:27" ht="6.75" customHeight="1" thickBot="1" x14ac:dyDescent="0.25">
      <c r="B39" s="58"/>
      <c r="C39" s="58"/>
      <c r="D39" s="111"/>
      <c r="E39" s="112"/>
      <c r="F39" s="112"/>
      <c r="G39" s="112"/>
      <c r="H39" s="112"/>
      <c r="I39" s="112"/>
      <c r="J39" s="112"/>
      <c r="K39" s="112"/>
      <c r="L39" s="112"/>
    </row>
  </sheetData>
  <mergeCells count="10">
    <mergeCell ref="B38:L38"/>
    <mergeCell ref="D39:L39"/>
    <mergeCell ref="B1:D1"/>
    <mergeCell ref="B2:D2"/>
    <mergeCell ref="D5:L5"/>
    <mergeCell ref="D6:L6"/>
    <mergeCell ref="F8:H8"/>
    <mergeCell ref="J8:L8"/>
    <mergeCell ref="B37:L37"/>
    <mergeCell ref="B36:L36"/>
  </mergeCells>
  <pageMargins left="0" right="0.59055118110236227" top="0" bottom="0.59055118110236227" header="0" footer="0.39370078740157483"/>
  <pageSetup paperSize="9" scale="62"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20</vt:i4>
      </vt:variant>
      <vt:variant>
        <vt:lpstr>Benannte Bereiche</vt:lpstr>
      </vt:variant>
      <vt:variant>
        <vt:i4>8</vt:i4>
      </vt:variant>
    </vt:vector>
  </HeadingPairs>
  <TitlesOfParts>
    <vt:vector size="28" baseType="lpstr">
      <vt:lpstr>Steckbrief</vt:lpstr>
      <vt:lpstr>2023</vt:lpstr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'2023'!Druckbereich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gewanderte</dc:title>
  <dc:creator>Moll Freddi, Christa</dc:creator>
  <cp:lastModifiedBy>Lietzke, Björn</cp:lastModifiedBy>
  <cp:lastPrinted>2018-10-11T09:30:40Z</cp:lastPrinted>
  <dcterms:created xsi:type="dcterms:W3CDTF">2005-01-12T10:58:38Z</dcterms:created>
  <dcterms:modified xsi:type="dcterms:W3CDTF">2024-02-15T17:01:04Z</dcterms:modified>
</cp:coreProperties>
</file>