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3-Luftverkehr\"/>
    </mc:Choice>
  </mc:AlternateContent>
  <bookViews>
    <workbookView xWindow="0" yWindow="0" windowWidth="19200" windowHeight="7065"/>
  </bookViews>
  <sheets>
    <sheet name="Steckbrief" sheetId="8" r:id="rId1"/>
    <sheet name="Luftfracht" sheetId="7" r:id="rId2"/>
  </sheets>
  <calcPr calcId="162913"/>
</workbook>
</file>

<file path=xl/calcChain.xml><?xml version="1.0" encoding="utf-8"?>
<calcChain xmlns="http://schemas.openxmlformats.org/spreadsheetml/2006/main">
  <c r="O8" i="7" l="1"/>
  <c r="P8" i="7" s="1"/>
  <c r="O15" i="7"/>
  <c r="O10" i="7"/>
  <c r="O26" i="7" l="1"/>
  <c r="P15" i="7" l="1"/>
  <c r="N15" i="7"/>
  <c r="P10" i="7"/>
  <c r="N10" i="7"/>
  <c r="P26" i="7" l="1"/>
  <c r="N26" i="7"/>
  <c r="M10" i="7"/>
  <c r="M26" i="7" s="1"/>
  <c r="L10" i="7" l="1"/>
  <c r="L26" i="7" s="1"/>
  <c r="E10" i="7" l="1"/>
  <c r="E26" i="7" s="1"/>
  <c r="F10" i="7"/>
  <c r="F26" i="7" s="1"/>
  <c r="G10" i="7"/>
  <c r="G26" i="7" s="1"/>
  <c r="H10" i="7"/>
  <c r="H26" i="7" s="1"/>
  <c r="I10" i="7"/>
  <c r="I26" i="7" s="1"/>
  <c r="J10" i="7"/>
  <c r="J26" i="7" s="1"/>
  <c r="K10" i="7"/>
  <c r="K26" i="7" s="1"/>
  <c r="D10" i="7"/>
  <c r="E8" i="7"/>
  <c r="F8" i="7" s="1"/>
  <c r="G8" i="7" s="1"/>
  <c r="H8" i="7" s="1"/>
  <c r="I8" i="7" s="1"/>
  <c r="J8" i="7" s="1"/>
  <c r="K8" i="7" l="1"/>
  <c r="D26" i="7"/>
  <c r="L8" i="7" l="1"/>
  <c r="M8" i="7" s="1"/>
  <c r="N8" i="7" l="1"/>
</calcChain>
</file>

<file path=xl/sharedStrings.xml><?xml version="1.0" encoding="utf-8"?>
<sst xmlns="http://schemas.openxmlformats.org/spreadsheetml/2006/main" count="120" uniqueCount="49">
  <si>
    <t>+41 61 267 87 31</t>
  </si>
  <si>
    <t>Irma Rodiqi</t>
  </si>
  <si>
    <t>Weitere Auskünfte:</t>
  </si>
  <si>
    <t>Zitiervorschlag [Quelle]:</t>
  </si>
  <si>
    <t>Nächste Aktualisierung:</t>
  </si>
  <si>
    <t>Letzte Aktualisierung:</t>
  </si>
  <si>
    <t>Verfügbarkeit:</t>
  </si>
  <si>
    <t>Datenquelle:</t>
  </si>
  <si>
    <t>Erläuterungen:</t>
  </si>
  <si>
    <t>Statistisches Amt</t>
  </si>
  <si>
    <t>Präsidialdepartement des Kantons Basel-Stadt</t>
  </si>
  <si>
    <t>EuroAirport Basel Mulhouse Freiburg</t>
  </si>
  <si>
    <t>irma.rodiqi@bs.ch</t>
  </si>
  <si>
    <t>Fluggesellschaften</t>
  </si>
  <si>
    <t>...</t>
  </si>
  <si>
    <t>Korean Air Cargo</t>
  </si>
  <si>
    <t>AirBridgeCargo</t>
  </si>
  <si>
    <t>Andere</t>
  </si>
  <si>
    <t>Emirates SkyCargo</t>
  </si>
  <si>
    <t>LAN Cargo</t>
  </si>
  <si>
    <t>Malaysia Airlines Cargo</t>
  </si>
  <si>
    <t>Luftfracht auf dem EuroAirport nach Fluggesellschaft</t>
  </si>
  <si>
    <t>t11.3.07</t>
  </si>
  <si>
    <r>
      <t>Luftfracht auf dem EuroAirport nach Fluggesellschaft seit 2009</t>
    </r>
    <r>
      <rPr>
        <vertAlign val="superscript"/>
        <sz val="9"/>
        <rFont val="Arial Black"/>
        <family val="2"/>
      </rPr>
      <t>1</t>
    </r>
  </si>
  <si>
    <t>Seit 2009; jährlich</t>
  </si>
  <si>
    <t>Total</t>
  </si>
  <si>
    <t>DHL</t>
  </si>
  <si>
    <t>UPS</t>
  </si>
  <si>
    <t>Expressfracht</t>
  </si>
  <si>
    <r>
      <t>FedEx/TNT Swiss Post</t>
    </r>
    <r>
      <rPr>
        <vertAlign val="superscript"/>
        <sz val="9"/>
        <rFont val="Arial"/>
        <family val="2"/>
      </rPr>
      <t>2</t>
    </r>
  </si>
  <si>
    <t>Vollfracht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</si>
  <si>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Ohne mit Passagierflügen transportierte Fracht; in Tonnen. Rundungsbedingte Abweichungen vom Total sind möglich.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Übernahme von TNT durch FedEx im Mai 2016; Daten früherer Jahre rückwirkend addiert.</t>
    </r>
  </si>
  <si>
    <t>Iberia</t>
  </si>
  <si>
    <t xml:space="preserve">Turkish Airlines </t>
  </si>
  <si>
    <t>Qatar Airways Cargo</t>
  </si>
  <si>
    <t>Publikationsort:</t>
  </si>
  <si>
    <t>Internetseite des Statistischen Amtes Basel-Stadt</t>
  </si>
  <si>
    <t>Erhebungsart:</t>
  </si>
  <si>
    <t>Referenzperiode:</t>
  </si>
  <si>
    <t>Jahr</t>
  </si>
  <si>
    <t>Statistisches Amt des Kantons Basel-Stadt, Flugverkehrsstatistik</t>
  </si>
  <si>
    <t>Kuno Bucher</t>
  </si>
  <si>
    <t>kuno.bucher@bs.ch</t>
  </si>
  <si>
    <t>+41 61 267 87 29</t>
  </si>
  <si>
    <t>…</t>
  </si>
  <si>
    <t xml:space="preserve">Air Canada </t>
  </si>
  <si>
    <t>25. Februar 2022 (Daten 2021)</t>
  </si>
  <si>
    <t>Frühjahr 2023</t>
  </si>
  <si>
    <t>Vollerhebung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</si>
</sst>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;\ \-#,##0;&quot;–&quot;;@"/>
    <numFmt numFmtId="165" formatCode="#,##0,;\-#,##0,;\ &quot;–&quot;\ ;\ @\ "/>
    <numFmt numFmtId="166" formatCode="#,##0.0;\ \-#,##0.0;&quot;–&quot;;@"/>
    <numFmt numFmtId="167" formatCode="#,##0.00;\ \-#,##0.00;&quot;–&quot;;@"/>
    <numFmt numFmtId="168" formatCode="#,##0.000;\ \-#,##0.000;&quot;–&quot;;@"/>
    <numFmt numFmtId="169" formatCode="#,##0.0000;\ \-#,##0.0000;&quot;–&quot;;@"/>
    <numFmt numFmtId="170" formatCode="#,##0%"/>
    <numFmt numFmtId="171" formatCode="#,##0.0%"/>
    <numFmt numFmtId="172" formatCode="#,##0.0%;\ \-#,##0.0%;&quot;–&quot;;@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i/>
      <sz val="6"/>
      <name val="Arial"/>
      <family val="2"/>
    </font>
    <font>
      <sz val="6"/>
      <name val="Arial Black"/>
      <family val="2"/>
    </font>
    <font>
      <sz val="8"/>
      <name val="Arial Black"/>
      <family val="2"/>
    </font>
    <font>
      <sz val="2"/>
      <name val="Arial"/>
      <family val="2"/>
    </font>
    <font>
      <sz val="4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5" fontId="3" fillId="0" borderId="0" applyFont="0" applyFill="0" applyBorder="0" applyAlignment="0" applyProtection="0">
      <alignment horizontal="right"/>
    </xf>
    <xf numFmtId="17" fontId="1" fillId="0" borderId="0" applyFont="0" applyFill="0" applyBorder="0" applyAlignment="0" applyProtection="0"/>
    <xf numFmtId="166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8" fontId="7" fillId="0" borderId="0" applyFill="0" applyBorder="0" applyProtection="0">
      <alignment horizontal="right" vertical="top"/>
    </xf>
    <xf numFmtId="169" fontId="7" fillId="0" borderId="0" applyFill="0" applyBorder="0" applyProtection="0">
      <alignment horizontal="right" vertical="top"/>
    </xf>
    <xf numFmtId="170" fontId="7" fillId="0" borderId="0" applyFill="0" applyBorder="0">
      <alignment horizontal="right" vertical="top"/>
    </xf>
    <xf numFmtId="171" fontId="7" fillId="0" borderId="0" applyFill="0" applyBorder="0">
      <alignment horizontal="right" vertical="top"/>
    </xf>
    <xf numFmtId="0" fontId="11" fillId="0" borderId="0"/>
    <xf numFmtId="0" fontId="1" fillId="0" borderId="0"/>
    <xf numFmtId="164" fontId="7" fillId="0" borderId="1">
      <alignment horizontal="left" vertical="top"/>
    </xf>
    <xf numFmtId="164" fontId="7" fillId="0" borderId="0" applyNumberFormat="0" applyFill="0" applyBorder="0">
      <alignment horizontal="left" vertical="top"/>
    </xf>
    <xf numFmtId="164" fontId="7" fillId="0" borderId="0" applyNumberFormat="0" applyFill="0" applyBorder="0">
      <alignment horizontal="left" vertical="top" indent="1"/>
    </xf>
    <xf numFmtId="164" fontId="7" fillId="0" borderId="0" applyNumberFormat="0" applyFill="0" applyBorder="0">
      <alignment horizontal="left" vertical="top" indent="2"/>
    </xf>
    <xf numFmtId="164" fontId="8" fillId="0" borderId="0" applyNumberFormat="0" applyFill="0" applyBorder="0">
      <alignment horizontal="left" vertical="top"/>
    </xf>
    <xf numFmtId="164" fontId="9" fillId="0" borderId="2" applyNumberFormat="0">
      <alignment horizontal="left"/>
    </xf>
    <xf numFmtId="0" fontId="7" fillId="0" borderId="3" applyNumberFormat="0">
      <alignment horizontal="right" vertical="top"/>
    </xf>
    <xf numFmtId="164" fontId="7" fillId="0" borderId="0" applyNumberFormat="0" applyFill="0" applyBorder="0">
      <alignment horizontal="right" vertical="top"/>
    </xf>
    <xf numFmtId="164" fontId="8" fillId="0" borderId="0" applyNumberFormat="0" applyFill="0" applyBorder="0">
      <alignment horizontal="right" vertical="top"/>
    </xf>
    <xf numFmtId="166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8" fontId="8" fillId="0" borderId="0" applyFill="0" applyBorder="0" applyProtection="0">
      <alignment horizontal="right" vertical="top"/>
    </xf>
    <xf numFmtId="164" fontId="8" fillId="0" borderId="0" applyFill="0" applyBorder="0" applyProtection="0">
      <alignment horizontal="right" vertical="top"/>
    </xf>
    <xf numFmtId="164" fontId="9" fillId="0" borderId="2" applyNumberFormat="0">
      <alignment horizontal="right"/>
    </xf>
    <xf numFmtId="166" fontId="9" fillId="0" borderId="2">
      <alignment horizontal="right"/>
    </xf>
    <xf numFmtId="0" fontId="10" fillId="0" borderId="3" applyNumberFormat="0">
      <alignment horizontal="left" vertical="top" wrapText="1"/>
    </xf>
    <xf numFmtId="164" fontId="7" fillId="0" borderId="0">
      <alignment horizontal="left" vertical="top"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5" borderId="9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12" applyNumberFormat="0" applyAlignment="0" applyProtection="0"/>
    <xf numFmtId="0" fontId="1" fillId="28" borderId="13" applyNumberFormat="0" applyFont="0" applyAlignment="0" applyProtection="0"/>
    <xf numFmtId="164" fontId="7" fillId="0" borderId="0">
      <alignment horizontal="right" vertical="top"/>
    </xf>
    <xf numFmtId="164" fontId="33" fillId="0" borderId="0" applyFill="0" applyBorder="0" applyProtection="0">
      <alignment horizontal="right" vertical="top"/>
    </xf>
    <xf numFmtId="0" fontId="27" fillId="18" borderId="12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6" borderId="10" applyNumberFormat="0" applyFont="0" applyAlignment="0" applyProtection="0"/>
    <xf numFmtId="171" fontId="8" fillId="0" borderId="0" applyFill="0" applyBorder="0">
      <alignment horizontal="right" vertical="center"/>
    </xf>
    <xf numFmtId="0" fontId="30" fillId="15" borderId="0" applyNumberFormat="0" applyBorder="0" applyAlignment="0" applyProtection="0"/>
    <xf numFmtId="0" fontId="25" fillId="27" borderId="11" applyNumberFormat="0" applyAlignment="0" applyProtection="0"/>
    <xf numFmtId="170" fontId="7" fillId="0" borderId="0" applyFill="0" applyBorder="0">
      <alignment horizontal="right" vertical="top"/>
    </xf>
    <xf numFmtId="171" fontId="7" fillId="0" borderId="0" applyFill="0" applyBorder="0">
      <alignment horizontal="right" vertical="top"/>
    </xf>
    <xf numFmtId="166" fontId="7" fillId="0" borderId="0" applyFill="0" applyBorder="0" applyProtection="0">
      <alignment horizontal="right" vertical="center"/>
    </xf>
    <xf numFmtId="166" fontId="8" fillId="0" borderId="0" applyFill="0" applyBorder="0" applyProtection="0">
      <alignment horizontal="right" vertical="center"/>
    </xf>
    <xf numFmtId="167" fontId="7" fillId="0" borderId="0" applyFill="0" applyBorder="0" applyProtection="0">
      <alignment horizontal="right" vertical="center"/>
    </xf>
    <xf numFmtId="167" fontId="8" fillId="0" borderId="0" applyFill="0" applyBorder="0" applyProtection="0">
      <alignment horizontal="right" vertical="center"/>
    </xf>
    <xf numFmtId="168" fontId="7" fillId="0" borderId="0" applyFill="0" applyBorder="0" applyProtection="0">
      <alignment horizontal="right" vertical="center"/>
    </xf>
    <xf numFmtId="169" fontId="7" fillId="0" borderId="0" applyFill="0" applyBorder="0" applyProtection="0">
      <alignment horizontal="right" vertical="center"/>
    </xf>
    <xf numFmtId="164" fontId="7" fillId="0" borderId="0" applyFill="0" applyBorder="0" applyProtection="0">
      <alignment horizontal="right" vertical="center"/>
    </xf>
    <xf numFmtId="164" fontId="8" fillId="0" borderId="0" applyFill="0" applyBorder="0">
      <alignment horizontal="right" vertical="center"/>
      <protection locked="0"/>
    </xf>
    <xf numFmtId="164" fontId="7" fillId="0" borderId="0" applyFill="0" applyBorder="0">
      <alignment horizontal="right" vertical="center"/>
      <protection locked="0"/>
    </xf>
    <xf numFmtId="164" fontId="33" fillId="0" borderId="1">
      <alignment horizontal="left" vertical="top"/>
    </xf>
    <xf numFmtId="0" fontId="7" fillId="0" borderId="0" applyBorder="0">
      <alignment horizontal="left" vertical="center"/>
    </xf>
    <xf numFmtId="164" fontId="7" fillId="0" borderId="0" applyBorder="0">
      <alignment horizontal="right" vertical="center"/>
    </xf>
    <xf numFmtId="0" fontId="7" fillId="0" borderId="0" applyBorder="0">
      <alignment horizontal="right"/>
    </xf>
    <xf numFmtId="0" fontId="7" fillId="0" borderId="0" applyBorder="0">
      <alignment horizontal="left"/>
    </xf>
    <xf numFmtId="0" fontId="10" fillId="0" borderId="3" applyNumberFormat="0" applyFont="0" applyBorder="0" applyAlignment="0">
      <alignment horizontal="left" vertical="top"/>
    </xf>
    <xf numFmtId="164" fontId="34" fillId="0" borderId="0" applyNumberFormat="0" applyFill="0" applyBorder="0">
      <alignment horizontal="left" vertical="center"/>
    </xf>
    <xf numFmtId="164" fontId="34" fillId="0" borderId="0" applyNumberFormat="0" applyFill="0" applyBorder="0">
      <alignment horizontal="left" vertical="center"/>
    </xf>
    <xf numFmtId="0" fontId="9" fillId="0" borderId="2" applyNumberFormat="0">
      <alignment horizontal="left" wrapText="1"/>
    </xf>
    <xf numFmtId="164" fontId="36" fillId="30" borderId="0">
      <alignment horizontal="left" vertical="top"/>
    </xf>
    <xf numFmtId="164" fontId="33" fillId="0" borderId="0" applyNumberFormat="0" applyFill="0" applyBorder="0">
      <alignment horizontal="left" vertical="top"/>
    </xf>
    <xf numFmtId="164" fontId="33" fillId="0" borderId="0" applyNumberFormat="0" applyFill="0" applyBorder="0">
      <alignment horizontal="right" vertical="top"/>
    </xf>
    <xf numFmtId="164" fontId="34" fillId="0" borderId="0" applyNumberFormat="0" applyFill="0" applyBorder="0">
      <alignment horizontal="right" vertical="center"/>
    </xf>
    <xf numFmtId="164" fontId="8" fillId="0" borderId="0" applyNumberFormat="0" applyFill="0" applyBorder="0">
      <alignment horizontal="right" vertical="top"/>
    </xf>
    <xf numFmtId="0" fontId="9" fillId="0" borderId="2" applyNumberFormat="0">
      <alignment horizontal="right"/>
    </xf>
    <xf numFmtId="0" fontId="35" fillId="0" borderId="0">
      <alignment horizontal="right" vertical="top"/>
    </xf>
    <xf numFmtId="0" fontId="35" fillId="0" borderId="0">
      <alignment horizontal="left" vertical="top"/>
    </xf>
    <xf numFmtId="164" fontId="37" fillId="31" borderId="0" applyFont="0">
      <alignment horizontal="left" vertical="top"/>
    </xf>
    <xf numFmtId="49" fontId="3" fillId="0" borderId="0">
      <alignment horizontal="left"/>
    </xf>
    <xf numFmtId="0" fontId="29" fillId="0" borderId="0" applyNumberFormat="0" applyFill="0" applyBorder="0" applyAlignment="0" applyProtection="0"/>
    <xf numFmtId="0" fontId="28" fillId="0" borderId="14" applyNumberFormat="0" applyFill="0" applyAlignment="0" applyProtection="0"/>
    <xf numFmtId="164" fontId="34" fillId="0" borderId="0">
      <alignment horizontal="right"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" fontId="1" fillId="0" borderId="0" applyFont="0" applyFill="0" applyBorder="0" applyAlignment="0" applyProtection="0"/>
    <xf numFmtId="169" fontId="7" fillId="0" borderId="0" applyFill="0" applyBorder="0" applyProtection="0">
      <alignment horizontal="right" vertical="top"/>
    </xf>
    <xf numFmtId="169" fontId="7" fillId="0" borderId="0" applyFill="0" applyBorder="0" applyProtection="0">
      <alignment horizontal="right" vertical="center"/>
    </xf>
    <xf numFmtId="164" fontId="7" fillId="0" borderId="0" applyNumberFormat="0" applyFill="0" applyBorder="0">
      <alignment horizontal="left" vertical="top" indent="1"/>
    </xf>
    <xf numFmtId="164" fontId="7" fillId="0" borderId="0" applyNumberFormat="0" applyFill="0" applyBorder="0">
      <alignment horizontal="left" vertical="top" indent="2"/>
    </xf>
    <xf numFmtId="0" fontId="1" fillId="0" borderId="0"/>
    <xf numFmtId="164" fontId="7" fillId="0" borderId="0" applyFill="0" applyBorder="0" applyProtection="0">
      <alignment horizontal="right" vertical="top"/>
    </xf>
    <xf numFmtId="9" fontId="1" fillId="0" borderId="0" applyFont="0" applyFill="0" applyBorder="0" applyAlignment="0" applyProtection="0"/>
    <xf numFmtId="164" fontId="8" fillId="0" borderId="0" applyNumberFormat="0" applyFill="0" applyBorder="0">
      <alignment horizontal="left" vertical="top"/>
    </xf>
    <xf numFmtId="164" fontId="8" fillId="0" borderId="0" applyNumberFormat="0" applyFill="0" applyBorder="0">
      <alignment horizontal="right" vertical="top"/>
    </xf>
    <xf numFmtId="0" fontId="10" fillId="0" borderId="3" applyNumberFormat="0">
      <alignment horizontal="left" vertical="top" wrapText="1"/>
    </xf>
    <xf numFmtId="0" fontId="35" fillId="0" borderId="0">
      <alignment horizontal="right" vertical="top"/>
    </xf>
    <xf numFmtId="164" fontId="7" fillId="0" borderId="0">
      <alignment horizontal="left" vertical="top"/>
    </xf>
    <xf numFmtId="169" fontId="7" fillId="0" borderId="0" applyFill="0" applyBorder="0" applyProtection="0">
      <alignment horizontal="right" vertical="center"/>
    </xf>
    <xf numFmtId="171" fontId="7" fillId="0" borderId="0" applyFill="0" applyBorder="0">
      <alignment horizontal="right" vertical="center"/>
    </xf>
    <xf numFmtId="172" fontId="34" fillId="0" borderId="0">
      <alignment horizontal="right" vertical="center"/>
    </xf>
    <xf numFmtId="164" fontId="7" fillId="0" borderId="2" applyNumberFormat="0" applyFill="0" applyBorder="0">
      <alignment horizontal="right" vertical="top"/>
    </xf>
    <xf numFmtId="0" fontId="1" fillId="0" borderId="0"/>
    <xf numFmtId="0" fontId="11" fillId="0" borderId="0"/>
    <xf numFmtId="0" fontId="3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1" fillId="0" borderId="0" xfId="10" applyFont="1" applyAlignment="1">
      <alignment wrapText="1"/>
    </xf>
    <xf numFmtId="0" fontId="1" fillId="0" borderId="0" xfId="10" applyFont="1" applyAlignment="1">
      <alignment horizontal="left" vertical="center" wrapText="1"/>
    </xf>
    <xf numFmtId="0" fontId="2" fillId="0" borderId="0" xfId="10" applyFont="1" applyAlignment="1">
      <alignment horizontal="left" vertical="center" wrapText="1"/>
    </xf>
    <xf numFmtId="0" fontId="12" fillId="0" borderId="0" xfId="10" applyFont="1" applyAlignment="1">
      <alignment vertical="center"/>
    </xf>
    <xf numFmtId="164" fontId="1" fillId="0" borderId="0" xfId="10" quotePrefix="1" applyNumberFormat="1" applyFont="1" applyBorder="1" applyAlignment="1">
      <alignment horizontal="left" vertical="top" wrapText="1"/>
    </xf>
    <xf numFmtId="0" fontId="1" fillId="0" borderId="0" xfId="10" applyFont="1" applyBorder="1" applyAlignment="1">
      <alignment horizontal="right" vertical="center" wrapText="1"/>
    </xf>
    <xf numFmtId="0" fontId="1" fillId="0" borderId="0" xfId="10" applyFont="1" applyBorder="1" applyAlignment="1">
      <alignment horizontal="left" vertical="top" wrapText="1"/>
    </xf>
    <xf numFmtId="164" fontId="1" fillId="0" borderId="0" xfId="10" applyNumberFormat="1" applyFont="1" applyBorder="1" applyAlignment="1">
      <alignment horizontal="left" vertical="center" wrapText="1"/>
    </xf>
    <xf numFmtId="0" fontId="1" fillId="0" borderId="0" xfId="10" applyFont="1" applyAlignment="1">
      <alignment horizontal="right" vertical="center" wrapText="1"/>
    </xf>
    <xf numFmtId="0" fontId="4" fillId="0" borderId="0" xfId="10" applyFont="1" applyBorder="1" applyAlignment="1">
      <alignment horizontal="left" vertical="center" wrapText="1"/>
    </xf>
    <xf numFmtId="0" fontId="1" fillId="0" borderId="2" xfId="10" applyFont="1" applyFill="1" applyBorder="1" applyAlignment="1">
      <alignment horizontal="left" vertical="top" wrapText="1"/>
    </xf>
    <xf numFmtId="0" fontId="1" fillId="0" borderId="0" xfId="10" applyFont="1" applyFill="1" applyBorder="1" applyAlignment="1">
      <alignment horizontal="left" vertical="top" wrapText="1"/>
    </xf>
    <xf numFmtId="0" fontId="1" fillId="0" borderId="0" xfId="10" applyFont="1" applyAlignment="1">
      <alignment vertical="top" wrapText="1"/>
    </xf>
    <xf numFmtId="0" fontId="1" fillId="0" borderId="0" xfId="10" applyFont="1" applyAlignment="1">
      <alignment horizontal="right" vertical="top" wrapText="1"/>
    </xf>
    <xf numFmtId="0" fontId="1" fillId="0" borderId="0" xfId="10" applyFont="1" applyAlignment="1">
      <alignment horizontal="left" vertical="top" wrapText="1"/>
    </xf>
    <xf numFmtId="0" fontId="1" fillId="0" borderId="0" xfId="10" applyFont="1" applyBorder="1" applyAlignment="1">
      <alignment horizontal="right" vertical="top" wrapText="1"/>
    </xf>
    <xf numFmtId="0" fontId="1" fillId="0" borderId="0" xfId="10" applyFont="1" applyFill="1" applyAlignment="1">
      <alignment horizontal="left" vertical="top" wrapText="1"/>
    </xf>
    <xf numFmtId="164" fontId="1" fillId="0" borderId="0" xfId="10" applyNumberFormat="1" applyFont="1" applyBorder="1" applyAlignment="1">
      <alignment horizontal="right" vertical="center" wrapText="1"/>
    </xf>
    <xf numFmtId="0" fontId="1" fillId="0" borderId="2" xfId="10" applyFont="1" applyBorder="1" applyAlignment="1">
      <alignment horizontal="left" vertical="center" wrapText="1"/>
    </xf>
    <xf numFmtId="0" fontId="1" fillId="0" borderId="2" xfId="10" applyFont="1" applyBorder="1" applyAlignment="1">
      <alignment horizontal="right" vertical="center" wrapText="1"/>
    </xf>
    <xf numFmtId="0" fontId="1" fillId="0" borderId="0" xfId="10" applyFont="1" applyAlignment="1">
      <alignment vertical="center" wrapText="1"/>
    </xf>
    <xf numFmtId="0" fontId="1" fillId="2" borderId="0" xfId="10" applyFont="1" applyFill="1" applyBorder="1" applyAlignment="1">
      <alignment vertical="center" wrapText="1"/>
    </xf>
    <xf numFmtId="0" fontId="5" fillId="0" borderId="0" xfId="10" applyFont="1" applyAlignment="1">
      <alignment wrapText="1"/>
    </xf>
    <xf numFmtId="0" fontId="5" fillId="0" borderId="0" xfId="10" applyFont="1" applyBorder="1" applyAlignment="1">
      <alignment wrapText="1"/>
    </xf>
    <xf numFmtId="0" fontId="5" fillId="0" borderId="0" xfId="10" applyFont="1" applyBorder="1" applyAlignment="1">
      <alignment horizontal="left"/>
    </xf>
    <xf numFmtId="0" fontId="1" fillId="0" borderId="0" xfId="10" applyFont="1" applyFill="1" applyAlignment="1">
      <alignment wrapText="1"/>
    </xf>
    <xf numFmtId="0" fontId="1" fillId="0" borderId="0" xfId="10" applyFont="1" applyFill="1" applyBorder="1" applyAlignment="1">
      <alignment vertical="center" wrapText="1"/>
    </xf>
    <xf numFmtId="164" fontId="4" fillId="0" borderId="0" xfId="1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4" fillId="0" borderId="4" xfId="10" applyFont="1" applyFill="1" applyBorder="1" applyAlignment="1">
      <alignment horizontal="left" vertical="center" wrapText="1"/>
    </xf>
    <xf numFmtId="0" fontId="1" fillId="0" borderId="4" xfId="10" applyFont="1" applyFill="1" applyBorder="1" applyAlignment="1">
      <alignment horizontal="right" vertical="center" wrapText="1"/>
    </xf>
    <xf numFmtId="164" fontId="4" fillId="0" borderId="4" xfId="10" applyNumberFormat="1" applyFont="1" applyFill="1" applyBorder="1" applyAlignment="1">
      <alignment horizontal="right" vertical="center" wrapText="1"/>
    </xf>
    <xf numFmtId="0" fontId="1" fillId="0" borderId="0" xfId="10" applyFont="1" applyFill="1" applyAlignment="1">
      <alignment vertical="center" wrapText="1"/>
    </xf>
    <xf numFmtId="0" fontId="1" fillId="0" borderId="2" xfId="10" applyFont="1" applyFill="1" applyBorder="1" applyAlignment="1">
      <alignment horizontal="left" vertical="center" wrapText="1"/>
    </xf>
    <xf numFmtId="0" fontId="1" fillId="0" borderId="2" xfId="10" applyFont="1" applyFill="1" applyBorder="1" applyAlignment="1">
      <alignment vertical="center" wrapText="1"/>
    </xf>
    <xf numFmtId="0" fontId="4" fillId="0" borderId="0" xfId="10" applyFont="1" applyFill="1" applyBorder="1" applyAlignment="1">
      <alignment horizontal="left" vertical="center" wrapText="1"/>
    </xf>
    <xf numFmtId="0" fontId="1" fillId="0" borderId="0" xfId="10" applyFont="1" applyFill="1" applyAlignment="1">
      <alignment vertical="top" wrapText="1"/>
    </xf>
    <xf numFmtId="0" fontId="1" fillId="0" borderId="0" xfId="10" applyFont="1" applyFill="1" applyBorder="1" applyAlignment="1">
      <alignment horizontal="right" vertical="top" wrapText="1"/>
    </xf>
    <xf numFmtId="0" fontId="1" fillId="0" borderId="0" xfId="10" applyFont="1" applyFill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" fillId="0" borderId="2" xfId="10" applyFont="1" applyFill="1" applyBorder="1" applyAlignment="1">
      <alignment horizontal="righ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0" fontId="1" fillId="0" borderId="2" xfId="10" applyFont="1" applyFill="1" applyBorder="1" applyAlignment="1">
      <alignment horizontal="right" vertical="center" wrapText="1"/>
    </xf>
    <xf numFmtId="164" fontId="1" fillId="3" borderId="0" xfId="0" applyNumberFormat="1" applyFont="1" applyFill="1" applyBorder="1" applyAlignment="1">
      <alignment horizontal="right" vertical="top" wrapText="1"/>
    </xf>
    <xf numFmtId="0" fontId="1" fillId="3" borderId="2" xfId="12" applyNumberFormat="1" applyFont="1" applyFill="1" applyBorder="1">
      <alignment horizontal="left" vertical="top"/>
    </xf>
    <xf numFmtId="0" fontId="1" fillId="3" borderId="0" xfId="12" applyNumberFormat="1" applyFont="1" applyFill="1" applyBorder="1">
      <alignment horizontal="left" vertical="top"/>
    </xf>
    <xf numFmtId="0" fontId="1" fillId="0" borderId="0" xfId="10" applyFont="1" applyFill="1" applyAlignment="1">
      <alignment horizontal="left" vertical="center" wrapText="1"/>
    </xf>
    <xf numFmtId="0" fontId="4" fillId="3" borderId="2" xfId="12" applyNumberFormat="1" applyFont="1" applyFill="1" applyBorder="1" applyAlignment="1">
      <alignment horizontal="left" vertical="center"/>
    </xf>
    <xf numFmtId="0" fontId="4" fillId="0" borderId="2" xfId="1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0" fontId="1" fillId="0" borderId="0" xfId="10" applyFont="1" applyFill="1" applyBorder="1" applyAlignment="1">
      <alignment horizontal="left" vertical="center" wrapText="1"/>
    </xf>
    <xf numFmtId="0" fontId="1" fillId="0" borderId="0" xfId="10" applyFont="1" applyFill="1" applyBorder="1" applyAlignment="1">
      <alignment horizontal="right" vertical="center" wrapText="1"/>
    </xf>
    <xf numFmtId="0" fontId="1" fillId="2" borderId="0" xfId="10" applyFont="1" applyFill="1" applyBorder="1" applyAlignment="1">
      <alignment horizontal="left" vertical="center" wrapText="1"/>
    </xf>
    <xf numFmtId="0" fontId="42" fillId="0" borderId="0" xfId="150" applyFont="1" applyFill="1" applyBorder="1" applyAlignment="1">
      <alignment horizontal="left" vertical="top" wrapText="1"/>
    </xf>
    <xf numFmtId="0" fontId="1" fillId="0" borderId="0" xfId="150" applyFont="1" applyFill="1" applyAlignment="1">
      <alignment horizontal="left" vertical="top" wrapText="1"/>
    </xf>
    <xf numFmtId="164" fontId="1" fillId="0" borderId="0" xfId="149" applyNumberFormat="1" applyFont="1" applyBorder="1" applyAlignment="1">
      <alignment horizontal="left" vertical="top" wrapText="1"/>
    </xf>
    <xf numFmtId="0" fontId="1" fillId="0" borderId="2" xfId="10" applyFont="1" applyFill="1" applyBorder="1" applyAlignment="1">
      <alignment horizontal="right" vertical="center" wrapText="1"/>
    </xf>
    <xf numFmtId="0" fontId="3" fillId="0" borderId="3" xfId="10" applyFont="1" applyBorder="1" applyAlignment="1">
      <alignment horizontal="left" vertical="center" wrapText="1"/>
    </xf>
    <xf numFmtId="164" fontId="1" fillId="0" borderId="0" xfId="10" applyNumberFormat="1" applyFont="1" applyBorder="1" applyAlignment="1">
      <alignment horizontal="left" vertical="top" wrapText="1"/>
    </xf>
    <xf numFmtId="164" fontId="1" fillId="0" borderId="0" xfId="10" quotePrefix="1" applyNumberFormat="1" applyFont="1" applyFill="1" applyBorder="1" applyAlignment="1">
      <alignment horizontal="left" vertical="top" wrapText="1"/>
    </xf>
    <xf numFmtId="164" fontId="1" fillId="0" borderId="0" xfId="10" quotePrefix="1" applyNumberFormat="1" applyFont="1" applyBorder="1" applyAlignment="1">
      <alignment horizontal="left" vertical="top" wrapText="1"/>
    </xf>
    <xf numFmtId="164" fontId="1" fillId="0" borderId="2" xfId="1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10" applyFont="1" applyAlignment="1">
      <alignment horizontal="left" wrapText="1" indent="1"/>
    </xf>
    <xf numFmtId="0" fontId="6" fillId="0" borderId="0" xfId="10" applyFont="1" applyBorder="1" applyAlignment="1">
      <alignment horizontal="left" wrapText="1" indent="1"/>
    </xf>
    <xf numFmtId="0" fontId="4" fillId="0" borderId="0" xfId="10" applyFont="1" applyBorder="1" applyAlignment="1">
      <alignment horizontal="left" wrapText="1" indent="1"/>
    </xf>
    <xf numFmtId="0" fontId="5" fillId="0" borderId="0" xfId="10" applyFont="1" applyBorder="1" applyAlignment="1">
      <alignment horizontal="right" wrapText="1"/>
    </xf>
    <xf numFmtId="0" fontId="1" fillId="0" borderId="2" xfId="10" applyFont="1" applyFill="1" applyBorder="1" applyAlignment="1">
      <alignment horizontal="right" vertical="center" wrapText="1"/>
    </xf>
    <xf numFmtId="0" fontId="1" fillId="0" borderId="15" xfId="1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10" applyAlignment="1">
      <alignment horizontal="right" wrapText="1"/>
    </xf>
    <xf numFmtId="0" fontId="1" fillId="2" borderId="0" xfId="10" applyFont="1" applyFill="1" applyBorder="1" applyAlignment="1">
      <alignment horizontal="left" vertical="center" wrapText="1"/>
    </xf>
  </cellXfs>
  <cellStyles count="151">
    <cellStyle name="1000 [0]" xfId="1"/>
    <cellStyle name="20 % - Akzent1" xfId="43" builtinId="30" customBuiltin="1"/>
    <cellStyle name="20 % - Akzent2" xfId="44" builtinId="34" customBuiltin="1"/>
    <cellStyle name="20 % - Akzent3" xfId="45" builtinId="38" customBuiltin="1"/>
    <cellStyle name="20 % - Akzent4" xfId="46" builtinId="42" customBuiltin="1"/>
    <cellStyle name="20 % - Akzent5" xfId="47" builtinId="46" customBuiltin="1"/>
    <cellStyle name="20 % - Akzent6" xfId="48" builtinId="50" customBuiltin="1"/>
    <cellStyle name="20% - Akzent1" xfId="49"/>
    <cellStyle name="20% - Akzent2" xfId="50"/>
    <cellStyle name="20% - Akzent3" xfId="51"/>
    <cellStyle name="20% - Akzent4" xfId="52"/>
    <cellStyle name="20% - Akzent5" xfId="53"/>
    <cellStyle name="20% - Akzent6" xfId="54"/>
    <cellStyle name="40 % - Akzent1" xfId="55" builtinId="31" customBuiltin="1"/>
    <cellStyle name="40 % - Akzent2" xfId="56" builtinId="35" customBuiltin="1"/>
    <cellStyle name="40 % - Akzent3" xfId="57" builtinId="39" customBuiltin="1"/>
    <cellStyle name="40 % - Akzent4" xfId="58" builtinId="43" customBuiltin="1"/>
    <cellStyle name="40 % - Akzent5" xfId="59" builtinId="47" customBuiltin="1"/>
    <cellStyle name="40 % - Akzent6" xfId="60" builtinId="51" customBuiltin="1"/>
    <cellStyle name="40% - Akzent1" xfId="61"/>
    <cellStyle name="40% - Akzent2" xfId="62"/>
    <cellStyle name="40% - Akzent3" xfId="63"/>
    <cellStyle name="40% - Akzent4" xfId="64"/>
    <cellStyle name="40% - Akzent5" xfId="65"/>
    <cellStyle name="40% - Akzent6" xfId="66"/>
    <cellStyle name="60 % - Akzent1" xfId="67" builtinId="32" customBuiltin="1"/>
    <cellStyle name="60 % - Akzent2" xfId="68" builtinId="36" customBuiltin="1"/>
    <cellStyle name="60 % - Akzent3" xfId="69" builtinId="40" customBuiltin="1"/>
    <cellStyle name="60 % - Akzent4" xfId="70" builtinId="44" customBuiltin="1"/>
    <cellStyle name="60 % - Akzent5" xfId="71" builtinId="48" customBuiltin="1"/>
    <cellStyle name="60 % - Akzent6" xfId="72" builtinId="52" customBuiltin="1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Accent1" xfId="37"/>
    <cellStyle name="Accent2" xfId="38"/>
    <cellStyle name="Accent3" xfId="39"/>
    <cellStyle name="Accent4" xfId="40"/>
    <cellStyle name="Accent5" xfId="41"/>
    <cellStyle name="Accent6" xfId="42"/>
    <cellStyle name="Ausgabe" xfId="90" builtinId="21" customBuiltin="1"/>
    <cellStyle name="Avertissement" xfId="36"/>
    <cellStyle name="Berechnung" xfId="79" builtinId="22" customBuiltin="1"/>
    <cellStyle name="Cellule liée" xfId="34"/>
    <cellStyle name="Commentaire" xfId="80"/>
    <cellStyle name="Dat" xfId="2"/>
    <cellStyle name="Dat 2" xfId="126"/>
    <cellStyle name="Dezimal [0,0]" xfId="3"/>
    <cellStyle name="Dezimal [0,00]" xfId="4"/>
    <cellStyle name="Dezimal [0,000]" xfId="5"/>
    <cellStyle name="Dezimal [0] 2" xfId="132"/>
    <cellStyle name="Dezimal [0] 3" xfId="81"/>
    <cellStyle name="Dezimal [0] kursiv" xfId="82"/>
    <cellStyle name="Dezimal[0,0000]" xfId="6"/>
    <cellStyle name="Dezimal[0,0000] 2" xfId="127"/>
    <cellStyle name="Eingabe" xfId="83" builtinId="20" customBuiltin="1"/>
    <cellStyle name="Ergebnis" xfId="122" builtinId="25" customBuiltin="1"/>
    <cellStyle name="Erklärender Text" xfId="121" builtinId="53" customBuiltin="1"/>
    <cellStyle name="Gut" xfId="89" builtinId="26" customBuiltin="1"/>
    <cellStyle name="Hyperlink 2" xfId="125"/>
    <cellStyle name="Hyperlink 3" xfId="145"/>
    <cellStyle name="Hyperlink 4" xfId="84"/>
    <cellStyle name="Insatisfaisant" xfId="33"/>
    <cellStyle name="Komma 2" xfId="124"/>
    <cellStyle name="Komma 3" xfId="85"/>
    <cellStyle name="Link" xfId="149" builtinId="8"/>
    <cellStyle name="Neutral" xfId="86" builtinId="28" customBuiltin="1"/>
    <cellStyle name="Notiz 2" xfId="87"/>
    <cellStyle name="P-[0%]" xfId="7"/>
    <cellStyle name="P-[0,0%]" xfId="8"/>
    <cellStyle name="P-[0,0%]-fett" xfId="88"/>
    <cellStyle name="Prozent 2" xfId="133"/>
    <cellStyle name="Standard" xfId="0" builtinId="0"/>
    <cellStyle name="Standard 2" xfId="9"/>
    <cellStyle name="Standard 2 2" xfId="144"/>
    <cellStyle name="Standard 2 3" xfId="147"/>
    <cellStyle name="Standard 2 4" xfId="148"/>
    <cellStyle name="Standard 2 5" xfId="131"/>
    <cellStyle name="Standard 3" xfId="10"/>
    <cellStyle name="Standard 3 2" xfId="150"/>
    <cellStyle name="Standard 4" xfId="143"/>
    <cellStyle name="Standard 5" xfId="146"/>
    <cellStyle name="Tab-[0%]" xfId="91"/>
    <cellStyle name="Tab-[0,0%]" xfId="92"/>
    <cellStyle name="Tab-1 [0,0]" xfId="93"/>
    <cellStyle name="Tab-1 [0,0]-fett" xfId="94"/>
    <cellStyle name="Tab-1 [0,00]" xfId="95"/>
    <cellStyle name="Tab-1 [0,00]-fett" xfId="96"/>
    <cellStyle name="Tab-1 [0,000]" xfId="97"/>
    <cellStyle name="Tab-1 [0,0000]" xfId="98"/>
    <cellStyle name="Tab-1 [0,0000] 2" xfId="128"/>
    <cellStyle name="Tab-1 [0]" xfId="99"/>
    <cellStyle name="Tab-1 [0]-fett" xfId="100"/>
    <cellStyle name="Tab-1 [Dezimal 0]" xfId="101"/>
    <cellStyle name="Tab1-0,0000" xfId="139"/>
    <cellStyle name="Tab1-P-[0,0%]" xfId="140"/>
    <cellStyle name="Tab-Fn" xfId="11"/>
    <cellStyle name="Tab-Fn kursiv" xfId="102"/>
    <cellStyle name="Tab-H" xfId="103"/>
    <cellStyle name="Tab-HR" xfId="104"/>
    <cellStyle name="Tab-HU" xfId="105"/>
    <cellStyle name="Tab-HU-links" xfId="106"/>
    <cellStyle name="Tab-L" xfId="12"/>
    <cellStyle name="Tab-L-02" xfId="13"/>
    <cellStyle name="Tab-L-02 2" xfId="129"/>
    <cellStyle name="Tab-L-04" xfId="14"/>
    <cellStyle name="Tab-L-04 2" xfId="130"/>
    <cellStyle name="Tab-L-fe" xfId="107"/>
    <cellStyle name="Tab-L-fett" xfId="15"/>
    <cellStyle name="Tab-L-fett 2" xfId="134"/>
    <cellStyle name="Tab-L-fett 3" xfId="108"/>
    <cellStyle name="Tab-L-fett_Mappe1" xfId="109"/>
    <cellStyle name="Tab-L-fettU" xfId="110"/>
    <cellStyle name="Tab-Linie" xfId="111"/>
    <cellStyle name="Tab-L-kursiv" xfId="112"/>
    <cellStyle name="Tab-LU" xfId="16"/>
    <cellStyle name="Tab-NR" xfId="17"/>
    <cellStyle name="Tab-R" xfId="18"/>
    <cellStyle name="Tab-R kursiv" xfId="113"/>
    <cellStyle name="Tab-R-fett" xfId="19"/>
    <cellStyle name="Tab-R-fett 2" xfId="135"/>
    <cellStyle name="Tab-R-fett 3" xfId="114"/>
    <cellStyle name="Tab-R-fett[0,0]" xfId="20"/>
    <cellStyle name="Tab-R-fett[0,00]" xfId="21"/>
    <cellStyle name="Tab-R-fett[0,000]" xfId="22"/>
    <cellStyle name="Tab-R-fett[0]" xfId="23"/>
    <cellStyle name="Tab-R-fett_Hochsee_Dreispitz" xfId="115"/>
    <cellStyle name="Tab-R-fettU" xfId="116"/>
    <cellStyle name="Tab-RU" xfId="24"/>
    <cellStyle name="Tab-RU[0,0]" xfId="25"/>
    <cellStyle name="Tab-RU_Arbeitslose" xfId="142"/>
    <cellStyle name="Tab-T" xfId="26"/>
    <cellStyle name="Tab-T 2" xfId="136"/>
    <cellStyle name="Tab-T 3" xfId="117"/>
    <cellStyle name="Tab-T_Mappe1" xfId="137"/>
    <cellStyle name="Tab-TL" xfId="118"/>
    <cellStyle name="Tab-UT" xfId="27"/>
    <cellStyle name="Tab-UT 2" xfId="138"/>
    <cellStyle name="Tab-UT 3" xfId="119"/>
    <cellStyle name="Text Arial 8" xfId="120"/>
    <cellStyle name="Titre" xfId="28"/>
    <cellStyle name="Titre 1" xfId="29"/>
    <cellStyle name="Titre 2" xfId="30"/>
    <cellStyle name="Titre 3" xfId="31"/>
    <cellStyle name="Titre 4" xfId="32"/>
    <cellStyle name="Total-fett" xfId="123"/>
    <cellStyle name="Total-P-fett" xfId="141"/>
    <cellStyle name="Vérification" xfId="35"/>
  </cellStyles>
  <dxfs count="5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778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no.bucher@bs.ch" TargetMode="External"/><Relationship Id="rId1" Type="http://schemas.openxmlformats.org/officeDocument/2006/relationships/hyperlink" Target="mailto:irma.rodiqi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4.42578125" style="1" customWidth="1"/>
    <col min="3" max="3" width="1.42578125" style="1" customWidth="1"/>
    <col min="4" max="4" width="28.5703125" style="1" customWidth="1"/>
    <col min="5" max="5" width="1.42578125" style="1" customWidth="1"/>
    <col min="6" max="6" width="28.5703125" style="1" customWidth="1"/>
    <col min="7" max="16384" width="10.85546875" style="1"/>
  </cols>
  <sheetData>
    <row r="1" spans="1:6" ht="33" customHeight="1" x14ac:dyDescent="0.2">
      <c r="B1" s="64" t="s">
        <v>10</v>
      </c>
      <c r="C1" s="64"/>
      <c r="D1" s="64"/>
    </row>
    <row r="2" spans="1:6" ht="16.5" customHeight="1" x14ac:dyDescent="0.25">
      <c r="B2" s="65" t="s">
        <v>9</v>
      </c>
      <c r="C2" s="66"/>
      <c r="D2" s="66"/>
    </row>
    <row r="3" spans="1:6" ht="6.75" customHeight="1" x14ac:dyDescent="0.2">
      <c r="A3" s="26"/>
    </row>
    <row r="4" spans="1:6" ht="16.5" customHeight="1" x14ac:dyDescent="0.2"/>
    <row r="5" spans="1:6" s="23" customFormat="1" ht="16.5" customHeight="1" x14ac:dyDescent="0.3">
      <c r="B5" s="25" t="s">
        <v>22</v>
      </c>
      <c r="C5" s="24"/>
      <c r="D5" s="67" t="s">
        <v>21</v>
      </c>
      <c r="E5" s="67"/>
      <c r="F5" s="67"/>
    </row>
    <row r="6" spans="1:6" s="21" customFormat="1" ht="2.25" customHeight="1" x14ac:dyDescent="0.25">
      <c r="B6" s="22"/>
      <c r="C6" s="22"/>
      <c r="D6" s="53"/>
      <c r="E6" s="53"/>
      <c r="F6" s="53"/>
    </row>
    <row r="7" spans="1:6" s="21" customFormat="1" ht="17.100000000000001" customHeight="1" x14ac:dyDescent="0.25">
      <c r="B7" s="6"/>
      <c r="D7" s="68" t="s">
        <v>35</v>
      </c>
      <c r="E7" s="68"/>
      <c r="F7" s="68"/>
    </row>
    <row r="8" spans="1:6" s="2" customFormat="1" ht="16.5" customHeight="1" x14ac:dyDescent="0.25">
      <c r="B8" s="20"/>
      <c r="C8" s="19"/>
      <c r="D8" s="69" t="s">
        <v>36</v>
      </c>
      <c r="E8" s="69"/>
      <c r="F8" s="69"/>
    </row>
    <row r="9" spans="1:6" s="2" customFormat="1" ht="18.75" customHeight="1" x14ac:dyDescent="0.25">
      <c r="B9" s="10" t="s">
        <v>8</v>
      </c>
      <c r="C9" s="9"/>
      <c r="D9" s="18"/>
      <c r="E9" s="18"/>
      <c r="F9" s="18"/>
    </row>
    <row r="10" spans="1:6" s="15" customFormat="1" ht="15" customHeight="1" x14ac:dyDescent="0.25">
      <c r="B10" s="7" t="s">
        <v>37</v>
      </c>
      <c r="C10" s="16"/>
      <c r="D10" s="59" t="s">
        <v>48</v>
      </c>
      <c r="E10" s="59"/>
      <c r="F10" s="59"/>
    </row>
    <row r="11" spans="1:6" s="13" customFormat="1" ht="15" customHeight="1" x14ac:dyDescent="0.25">
      <c r="B11" s="7" t="s">
        <v>7</v>
      </c>
      <c r="C11" s="16"/>
      <c r="D11" s="59" t="s">
        <v>11</v>
      </c>
      <c r="E11" s="59"/>
      <c r="F11" s="59"/>
    </row>
    <row r="12" spans="1:6" s="13" customFormat="1" ht="15" customHeight="1" x14ac:dyDescent="0.25">
      <c r="B12" s="12" t="s">
        <v>38</v>
      </c>
      <c r="C12" s="14"/>
      <c r="D12" s="60" t="s">
        <v>39</v>
      </c>
      <c r="E12" s="60"/>
      <c r="F12" s="60"/>
    </row>
    <row r="13" spans="1:6" s="15" customFormat="1" ht="15" customHeight="1" x14ac:dyDescent="0.25">
      <c r="B13" s="17" t="s">
        <v>6</v>
      </c>
      <c r="C13" s="14"/>
      <c r="D13" s="61" t="s">
        <v>24</v>
      </c>
      <c r="E13" s="61"/>
      <c r="F13" s="61"/>
    </row>
    <row r="14" spans="1:6" s="13" customFormat="1" ht="15" customHeight="1" x14ac:dyDescent="0.25">
      <c r="B14" s="54" t="s">
        <v>5</v>
      </c>
      <c r="C14" s="14"/>
      <c r="D14" s="61" t="s">
        <v>46</v>
      </c>
      <c r="E14" s="59"/>
      <c r="F14" s="59"/>
    </row>
    <row r="15" spans="1:6" s="13" customFormat="1" ht="15" customHeight="1" x14ac:dyDescent="0.25">
      <c r="B15" s="55" t="s">
        <v>4</v>
      </c>
      <c r="C15" s="14"/>
      <c r="D15" s="61" t="s">
        <v>47</v>
      </c>
      <c r="E15" s="59"/>
      <c r="F15" s="59"/>
    </row>
    <row r="16" spans="1:6" s="2" customFormat="1" ht="22.35" customHeight="1" x14ac:dyDescent="0.25">
      <c r="B16" s="11" t="s">
        <v>3</v>
      </c>
      <c r="C16" s="43"/>
      <c r="D16" s="62" t="s">
        <v>40</v>
      </c>
      <c r="E16" s="63"/>
      <c r="F16" s="63"/>
    </row>
    <row r="17" spans="2:6" ht="18.75" customHeight="1" x14ac:dyDescent="0.2">
      <c r="B17" s="10" t="s">
        <v>2</v>
      </c>
      <c r="C17" s="9"/>
      <c r="D17" s="8" t="s">
        <v>1</v>
      </c>
      <c r="E17" s="8"/>
      <c r="F17" s="8" t="s">
        <v>41</v>
      </c>
    </row>
    <row r="18" spans="2:6" ht="15" customHeight="1" x14ac:dyDescent="0.2">
      <c r="B18" s="7"/>
      <c r="C18" s="6"/>
      <c r="D18" s="56" t="s">
        <v>12</v>
      </c>
      <c r="E18" s="56"/>
      <c r="F18" s="56" t="s">
        <v>42</v>
      </c>
    </row>
    <row r="19" spans="2:6" ht="18.75" customHeight="1" thickBot="1" x14ac:dyDescent="0.25">
      <c r="B19" s="7"/>
      <c r="C19" s="6"/>
      <c r="D19" s="5" t="s">
        <v>0</v>
      </c>
      <c r="E19" s="5"/>
      <c r="F19" s="5" t="s">
        <v>43</v>
      </c>
    </row>
    <row r="20" spans="2:6" ht="22.5" customHeight="1" x14ac:dyDescent="0.2">
      <c r="B20" s="58"/>
      <c r="C20" s="58"/>
      <c r="D20" s="58"/>
      <c r="E20" s="58"/>
      <c r="F20" s="58"/>
    </row>
    <row r="21" spans="2:6" ht="12.75" customHeight="1" x14ac:dyDescent="0.2">
      <c r="B21" s="4"/>
      <c r="D21" s="2"/>
      <c r="E21" s="2"/>
      <c r="F21" s="2"/>
    </row>
    <row r="22" spans="2:6" ht="12.75" customHeight="1" x14ac:dyDescent="0.2">
      <c r="D22" s="2"/>
      <c r="E22" s="2"/>
      <c r="F22" s="2"/>
    </row>
    <row r="23" spans="2:6" ht="12.75" customHeight="1" x14ac:dyDescent="0.2">
      <c r="D23" s="3"/>
      <c r="E23" s="3"/>
      <c r="F23" s="3"/>
    </row>
    <row r="24" spans="2:6" ht="12.75" customHeight="1" x14ac:dyDescent="0.2">
      <c r="D24" s="2"/>
      <c r="E24" s="2"/>
      <c r="F24" s="2"/>
    </row>
  </sheetData>
  <mergeCells count="14">
    <mergeCell ref="D10:F10"/>
    <mergeCell ref="B1:D1"/>
    <mergeCell ref="B2:D2"/>
    <mergeCell ref="D5:F5"/>
    <mergeCell ref="D7:F7"/>
    <mergeCell ref="D8:F8"/>
    <mergeCell ref="B20:D20"/>
    <mergeCell ref="E20:F20"/>
    <mergeCell ref="D11:F11"/>
    <mergeCell ref="D12:F12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orientation="portrait" verticalDpi="4294967292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zoomScaleNormal="100" workbookViewId="0">
      <pane ySplit="8" topLeftCell="A9" activePane="bottomLeft" state="frozen"/>
      <selection pane="bottomLeft" activeCell="B6" sqref="B6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85546875" style="1" customWidth="1"/>
    <col min="3" max="3" width="1.42578125" style="1" customWidth="1"/>
    <col min="4" max="16" width="12.140625" style="1" customWidth="1"/>
    <col min="17" max="16384" width="10.85546875" style="1"/>
  </cols>
  <sheetData>
    <row r="1" spans="1:16" ht="33" customHeight="1" x14ac:dyDescent="0.2">
      <c r="B1" s="64" t="s">
        <v>10</v>
      </c>
      <c r="C1" s="64"/>
      <c r="D1" s="64"/>
    </row>
    <row r="2" spans="1:16" ht="16.5" customHeight="1" x14ac:dyDescent="0.25">
      <c r="B2" s="65" t="s">
        <v>9</v>
      </c>
      <c r="C2" s="66"/>
      <c r="D2" s="66"/>
    </row>
    <row r="3" spans="1:16" ht="6.75" customHeight="1" x14ac:dyDescent="0.2">
      <c r="A3" s="26"/>
    </row>
    <row r="5" spans="1:16" s="23" customFormat="1" ht="17.100000000000001" customHeight="1" x14ac:dyDescent="0.3">
      <c r="B5" s="25" t="s">
        <v>22</v>
      </c>
      <c r="C5" s="24"/>
      <c r="D5" s="67" t="s">
        <v>23</v>
      </c>
      <c r="E5" s="6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21" customFormat="1" ht="2.25" customHeight="1" x14ac:dyDescent="0.25">
      <c r="A6" s="27"/>
      <c r="B6" s="22"/>
      <c r="C6" s="2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1" customFormat="1" ht="6.75" customHeight="1" x14ac:dyDescent="0.25"/>
    <row r="8" spans="1:16" s="33" customFormat="1" ht="22.5" customHeight="1" x14ac:dyDescent="0.25">
      <c r="B8" s="34" t="s">
        <v>13</v>
      </c>
      <c r="C8" s="35"/>
      <c r="D8" s="43">
        <v>2009</v>
      </c>
      <c r="E8" s="43">
        <f>D8+1</f>
        <v>2010</v>
      </c>
      <c r="F8" s="43">
        <f t="shared" ref="F8:K8" si="0">E8+1</f>
        <v>2011</v>
      </c>
      <c r="G8" s="43">
        <f t="shared" si="0"/>
        <v>2012</v>
      </c>
      <c r="H8" s="43">
        <f t="shared" si="0"/>
        <v>2013</v>
      </c>
      <c r="I8" s="43">
        <f t="shared" si="0"/>
        <v>2014</v>
      </c>
      <c r="J8" s="43">
        <f t="shared" si="0"/>
        <v>2015</v>
      </c>
      <c r="K8" s="43">
        <f t="shared" si="0"/>
        <v>2016</v>
      </c>
      <c r="L8" s="43">
        <f t="shared" ref="L8" si="1">K8+1</f>
        <v>2017</v>
      </c>
      <c r="M8" s="43">
        <f t="shared" ref="M8" si="2">L8+1</f>
        <v>2018</v>
      </c>
      <c r="N8" s="43">
        <f t="shared" ref="N8" si="3">M8+1</f>
        <v>2019</v>
      </c>
      <c r="O8" s="57">
        <f t="shared" ref="O8" si="4">N8+1</f>
        <v>2020</v>
      </c>
      <c r="P8" s="57">
        <f t="shared" ref="P8" si="5">O8+1</f>
        <v>2021</v>
      </c>
    </row>
    <row r="9" spans="1:16" s="33" customFormat="1" ht="6.75" customHeight="1" x14ac:dyDescent="0.25">
      <c r="B9" s="51"/>
      <c r="C9" s="27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s="47" customFormat="1" ht="22.5" customHeight="1" x14ac:dyDescent="0.25">
      <c r="B10" s="36" t="s">
        <v>28</v>
      </c>
      <c r="D10" s="28">
        <f>SUM(D11:D14)</f>
        <v>26218.579000000002</v>
      </c>
      <c r="E10" s="28">
        <f t="shared" ref="E10:K10" si="6">SUM(E11:E14)</f>
        <v>30758.495999999996</v>
      </c>
      <c r="F10" s="28">
        <f t="shared" si="6"/>
        <v>32596.555</v>
      </c>
      <c r="G10" s="28">
        <f t="shared" si="6"/>
        <v>33267.686000000002</v>
      </c>
      <c r="H10" s="28">
        <f t="shared" si="6"/>
        <v>34273.118999999999</v>
      </c>
      <c r="I10" s="28">
        <f t="shared" si="6"/>
        <v>36526.312000000005</v>
      </c>
      <c r="J10" s="28">
        <f t="shared" si="6"/>
        <v>38104.199999999997</v>
      </c>
      <c r="K10" s="28">
        <f t="shared" si="6"/>
        <v>42576.213000000003</v>
      </c>
      <c r="L10" s="28">
        <f t="shared" ref="L10" si="7">SUM(L11:L14)</f>
        <v>46870.955999999998</v>
      </c>
      <c r="M10" s="28">
        <f t="shared" ref="M10" si="8">SUM(M11:M14)</f>
        <v>47097</v>
      </c>
      <c r="N10" s="28">
        <f t="shared" ref="N10" si="9">SUM(N11:N14)</f>
        <v>48028.920000000006</v>
      </c>
      <c r="O10" s="28">
        <f t="shared" ref="O10:P10" si="10">SUM(O11:O14)</f>
        <v>47699</v>
      </c>
      <c r="P10" s="28">
        <f t="shared" si="10"/>
        <v>54034</v>
      </c>
    </row>
    <row r="11" spans="1:16" s="37" customFormat="1" ht="16.5" customHeight="1" x14ac:dyDescent="0.25">
      <c r="B11" s="46" t="s">
        <v>26</v>
      </c>
      <c r="C11" s="38"/>
      <c r="D11" s="44">
        <v>10102.186</v>
      </c>
      <c r="E11" s="44">
        <v>11481.259</v>
      </c>
      <c r="F11" s="44">
        <v>12324.794</v>
      </c>
      <c r="G11" s="44">
        <v>13339.352000000001</v>
      </c>
      <c r="H11" s="44">
        <v>14878.052</v>
      </c>
      <c r="I11" s="44">
        <v>17594.963</v>
      </c>
      <c r="J11" s="44">
        <v>19517.978999999999</v>
      </c>
      <c r="K11" s="44">
        <v>21293.046999999999</v>
      </c>
      <c r="L11" s="44">
        <v>23819.830999999998</v>
      </c>
      <c r="M11" s="44">
        <v>22807</v>
      </c>
      <c r="N11" s="44">
        <v>25405.97</v>
      </c>
      <c r="O11" s="44">
        <v>27356</v>
      </c>
      <c r="P11" s="44">
        <v>31054</v>
      </c>
    </row>
    <row r="12" spans="1:16" s="37" customFormat="1" ht="16.5" customHeight="1" x14ac:dyDescent="0.25">
      <c r="B12" s="46" t="s">
        <v>29</v>
      </c>
      <c r="C12" s="38"/>
      <c r="D12" s="44">
        <v>13189.241</v>
      </c>
      <c r="E12" s="44">
        <v>15360.445</v>
      </c>
      <c r="F12" s="44">
        <v>16250.26</v>
      </c>
      <c r="G12" s="44">
        <v>16283.539000000001</v>
      </c>
      <c r="H12" s="44">
        <v>15547.404</v>
      </c>
      <c r="I12" s="44">
        <v>15098.151</v>
      </c>
      <c r="J12" s="44">
        <v>14766.714</v>
      </c>
      <c r="K12" s="44">
        <v>17392.945</v>
      </c>
      <c r="L12" s="44">
        <v>18781.864000000001</v>
      </c>
      <c r="M12" s="44">
        <v>18262</v>
      </c>
      <c r="N12" s="44">
        <v>20978.93</v>
      </c>
      <c r="O12" s="44">
        <v>16252</v>
      </c>
      <c r="P12" s="44">
        <v>18270</v>
      </c>
    </row>
    <row r="13" spans="1:16" s="37" customFormat="1" ht="16.5" customHeight="1" x14ac:dyDescent="0.25">
      <c r="B13" s="46" t="s">
        <v>27</v>
      </c>
      <c r="C13" s="38"/>
      <c r="D13" s="44">
        <v>2699.09</v>
      </c>
      <c r="E13" s="44">
        <v>3841.424</v>
      </c>
      <c r="F13" s="44">
        <v>3976.654</v>
      </c>
      <c r="G13" s="44">
        <v>3534.6959999999999</v>
      </c>
      <c r="H13" s="44">
        <v>3832.7379999999998</v>
      </c>
      <c r="I13" s="44">
        <v>3807.6390000000001</v>
      </c>
      <c r="J13" s="44">
        <v>3807.7370000000001</v>
      </c>
      <c r="K13" s="44">
        <v>3872.5329999999999</v>
      </c>
      <c r="L13" s="44">
        <v>4265.76</v>
      </c>
      <c r="M13" s="44">
        <v>6015</v>
      </c>
      <c r="N13" s="44">
        <v>1273.54</v>
      </c>
      <c r="O13" s="44">
        <v>4091</v>
      </c>
      <c r="P13" s="44">
        <v>4710</v>
      </c>
    </row>
    <row r="14" spans="1:16" s="39" customFormat="1" ht="22.5" customHeight="1" x14ac:dyDescent="0.25">
      <c r="B14" s="45" t="s">
        <v>17</v>
      </c>
      <c r="C14" s="41"/>
      <c r="D14" s="42">
        <v>228.06200000000001</v>
      </c>
      <c r="E14" s="42">
        <v>75.367999999999995</v>
      </c>
      <c r="F14" s="42">
        <v>44.847000000000001</v>
      </c>
      <c r="G14" s="42">
        <v>110.099</v>
      </c>
      <c r="H14" s="42">
        <v>14.925000000000001</v>
      </c>
      <c r="I14" s="42">
        <v>25.559000000000001</v>
      </c>
      <c r="J14" s="42">
        <v>11.77</v>
      </c>
      <c r="K14" s="42">
        <v>17.687999999999999</v>
      </c>
      <c r="L14" s="42">
        <v>3.5009999999999999</v>
      </c>
      <c r="M14" s="42">
        <v>13</v>
      </c>
      <c r="N14" s="42">
        <v>370.48</v>
      </c>
      <c r="O14" s="42">
        <v>0</v>
      </c>
      <c r="P14" s="42">
        <v>0</v>
      </c>
    </row>
    <row r="15" spans="1:16" s="47" customFormat="1" ht="22.5" customHeight="1" x14ac:dyDescent="0.25">
      <c r="B15" s="36" t="s">
        <v>30</v>
      </c>
      <c r="D15" s="28">
        <v>4063</v>
      </c>
      <c r="E15" s="28">
        <v>11800</v>
      </c>
      <c r="F15" s="28">
        <v>7880</v>
      </c>
      <c r="G15" s="28">
        <v>5123</v>
      </c>
      <c r="H15" s="28">
        <v>4835</v>
      </c>
      <c r="I15" s="28">
        <v>5270</v>
      </c>
      <c r="J15" s="28">
        <v>10401</v>
      </c>
      <c r="K15" s="28">
        <v>11952</v>
      </c>
      <c r="L15" s="28">
        <v>16996</v>
      </c>
      <c r="M15" s="28">
        <v>15169</v>
      </c>
      <c r="N15" s="28">
        <f>SUM(N16:N25)</f>
        <v>13516.51</v>
      </c>
      <c r="O15" s="28">
        <f>SUM(O16:O25)</f>
        <v>16573</v>
      </c>
      <c r="P15" s="28">
        <f>SUM(P16:P25)</f>
        <v>19424</v>
      </c>
    </row>
    <row r="16" spans="1:16" s="37" customFormat="1" ht="16.5" customHeight="1" x14ac:dyDescent="0.25">
      <c r="B16" s="46" t="s">
        <v>16</v>
      </c>
      <c r="C16" s="38"/>
      <c r="D16" s="44" t="s">
        <v>14</v>
      </c>
      <c r="E16" s="44" t="s">
        <v>14</v>
      </c>
      <c r="F16" s="44" t="s">
        <v>14</v>
      </c>
      <c r="G16" s="44" t="s">
        <v>14</v>
      </c>
      <c r="H16" s="44" t="s">
        <v>14</v>
      </c>
      <c r="I16" s="44">
        <v>365.08300000000003</v>
      </c>
      <c r="J16" s="44">
        <v>1577.2929999999999</v>
      </c>
      <c r="K16" s="44">
        <v>1318.0429999999999</v>
      </c>
      <c r="L16" s="44">
        <v>998.43799999999999</v>
      </c>
      <c r="M16" s="44" t="s">
        <v>14</v>
      </c>
      <c r="N16" s="44">
        <v>26</v>
      </c>
      <c r="O16" s="44">
        <v>119</v>
      </c>
      <c r="P16" s="44">
        <v>140</v>
      </c>
    </row>
    <row r="17" spans="2:18" s="37" customFormat="1" ht="16.5" customHeight="1" x14ac:dyDescent="0.25">
      <c r="B17" s="46" t="s">
        <v>45</v>
      </c>
      <c r="C17" s="38"/>
      <c r="D17" s="44" t="s">
        <v>14</v>
      </c>
      <c r="E17" s="44" t="s">
        <v>14</v>
      </c>
      <c r="F17" s="44" t="s">
        <v>14</v>
      </c>
      <c r="G17" s="44" t="s">
        <v>14</v>
      </c>
      <c r="H17" s="44" t="s">
        <v>14</v>
      </c>
      <c r="I17" s="44" t="s">
        <v>14</v>
      </c>
      <c r="J17" s="44" t="s">
        <v>14</v>
      </c>
      <c r="K17" s="44" t="s">
        <v>14</v>
      </c>
      <c r="L17" s="44" t="s">
        <v>14</v>
      </c>
      <c r="M17" s="44" t="s">
        <v>14</v>
      </c>
      <c r="N17" s="44" t="s">
        <v>14</v>
      </c>
      <c r="O17" s="44" t="s">
        <v>14</v>
      </c>
      <c r="P17" s="44">
        <v>1677</v>
      </c>
    </row>
    <row r="18" spans="2:18" s="37" customFormat="1" ht="16.5" customHeight="1" x14ac:dyDescent="0.25">
      <c r="B18" s="46" t="s">
        <v>18</v>
      </c>
      <c r="C18" s="38"/>
      <c r="D18" s="44" t="s">
        <v>14</v>
      </c>
      <c r="E18" s="44" t="s">
        <v>14</v>
      </c>
      <c r="F18" s="44" t="s">
        <v>14</v>
      </c>
      <c r="G18" s="44" t="s">
        <v>14</v>
      </c>
      <c r="H18" s="44" t="s">
        <v>14</v>
      </c>
      <c r="I18" s="44">
        <v>509.041</v>
      </c>
      <c r="J18" s="44">
        <v>1586.049</v>
      </c>
      <c r="K18" s="44">
        <v>1378.739</v>
      </c>
      <c r="L18" s="44">
        <v>1819.2919999999999</v>
      </c>
      <c r="M18" s="44">
        <v>60.357999999999997</v>
      </c>
      <c r="N18" s="44" t="s">
        <v>44</v>
      </c>
      <c r="O18" s="44" t="s">
        <v>44</v>
      </c>
      <c r="P18" s="44" t="s">
        <v>44</v>
      </c>
    </row>
    <row r="19" spans="2:18" s="37" customFormat="1" ht="16.5" customHeight="1" x14ac:dyDescent="0.25">
      <c r="B19" s="46" t="s">
        <v>32</v>
      </c>
      <c r="C19" s="38"/>
      <c r="D19" s="44" t="s">
        <v>14</v>
      </c>
      <c r="E19" s="44" t="s">
        <v>14</v>
      </c>
      <c r="F19" s="44" t="s">
        <v>14</v>
      </c>
      <c r="G19" s="44" t="s">
        <v>14</v>
      </c>
      <c r="H19" s="44" t="s">
        <v>14</v>
      </c>
      <c r="I19" s="44" t="s">
        <v>14</v>
      </c>
      <c r="J19" s="44" t="s">
        <v>14</v>
      </c>
      <c r="K19" s="44" t="s">
        <v>14</v>
      </c>
      <c r="L19" s="44">
        <v>651.92700000000002</v>
      </c>
      <c r="M19" s="44">
        <v>735.43600000000004</v>
      </c>
      <c r="N19" s="44">
        <v>787.14</v>
      </c>
      <c r="O19" s="44">
        <v>164</v>
      </c>
      <c r="P19" s="44" t="s">
        <v>44</v>
      </c>
    </row>
    <row r="20" spans="2:18" s="39" customFormat="1" ht="22.5" customHeight="1" x14ac:dyDescent="0.25">
      <c r="B20" s="46" t="s">
        <v>15</v>
      </c>
      <c r="C20" s="38"/>
      <c r="D20" s="44">
        <v>1388.8340000000001</v>
      </c>
      <c r="E20" s="44">
        <v>3552.6729999999998</v>
      </c>
      <c r="F20" s="44">
        <v>4741.3100000000004</v>
      </c>
      <c r="G20" s="44">
        <v>3942.97</v>
      </c>
      <c r="H20" s="44">
        <v>3469.2460000000001</v>
      </c>
      <c r="I20" s="44">
        <v>3684.6149999999998</v>
      </c>
      <c r="J20" s="44">
        <v>2755.89</v>
      </c>
      <c r="K20" s="44">
        <v>2624.5059999999999</v>
      </c>
      <c r="L20" s="44">
        <v>2784.0729999999999</v>
      </c>
      <c r="M20" s="44">
        <v>2412.9250000000002</v>
      </c>
      <c r="N20" s="44">
        <v>1214.47</v>
      </c>
      <c r="O20" s="44" t="s">
        <v>44</v>
      </c>
      <c r="P20" s="44" t="s">
        <v>44</v>
      </c>
    </row>
    <row r="21" spans="2:18" s="37" customFormat="1" ht="16.5" customHeight="1" x14ac:dyDescent="0.25">
      <c r="B21" s="46" t="s">
        <v>19</v>
      </c>
      <c r="C21" s="38"/>
      <c r="D21" s="44" t="s">
        <v>14</v>
      </c>
      <c r="E21" s="44" t="s">
        <v>14</v>
      </c>
      <c r="F21" s="44" t="s">
        <v>14</v>
      </c>
      <c r="G21" s="44" t="s">
        <v>14</v>
      </c>
      <c r="H21" s="44" t="s">
        <v>14</v>
      </c>
      <c r="I21" s="44">
        <v>193.63399999999999</v>
      </c>
      <c r="J21" s="44">
        <v>1007.553</v>
      </c>
      <c r="K21" s="44">
        <v>1214.413</v>
      </c>
      <c r="L21" s="44">
        <v>124.639</v>
      </c>
      <c r="M21" s="44" t="s">
        <v>14</v>
      </c>
      <c r="N21" s="44" t="s">
        <v>44</v>
      </c>
      <c r="O21" s="44" t="s">
        <v>44</v>
      </c>
      <c r="P21" s="44" t="s">
        <v>44</v>
      </c>
    </row>
    <row r="22" spans="2:18" s="37" customFormat="1" ht="16.5" customHeight="1" x14ac:dyDescent="0.25">
      <c r="B22" s="46" t="s">
        <v>20</v>
      </c>
      <c r="C22" s="38"/>
      <c r="D22" s="44">
        <v>2245.7350000000001</v>
      </c>
      <c r="E22" s="44">
        <v>7311.1779999999999</v>
      </c>
      <c r="F22" s="44">
        <v>2401.5949999999998</v>
      </c>
      <c r="G22" s="44" t="s">
        <v>14</v>
      </c>
      <c r="H22" s="44" t="s">
        <v>14</v>
      </c>
      <c r="I22" s="44" t="s">
        <v>14</v>
      </c>
      <c r="J22" s="44" t="s">
        <v>14</v>
      </c>
      <c r="K22" s="44" t="s">
        <v>14</v>
      </c>
      <c r="L22" s="44" t="s">
        <v>14</v>
      </c>
      <c r="M22" s="44" t="s">
        <v>14</v>
      </c>
      <c r="N22" s="44" t="s">
        <v>44</v>
      </c>
      <c r="O22" s="44" t="s">
        <v>44</v>
      </c>
      <c r="P22" s="44" t="s">
        <v>44</v>
      </c>
    </row>
    <row r="23" spans="2:18" s="39" customFormat="1" ht="16.5" customHeight="1" x14ac:dyDescent="0.25">
      <c r="B23" s="46" t="s">
        <v>34</v>
      </c>
      <c r="C23" s="38"/>
      <c r="D23" s="44" t="s">
        <v>14</v>
      </c>
      <c r="E23" s="44" t="s">
        <v>14</v>
      </c>
      <c r="F23" s="44" t="s">
        <v>14</v>
      </c>
      <c r="G23" s="44" t="s">
        <v>14</v>
      </c>
      <c r="H23" s="44" t="s">
        <v>14</v>
      </c>
      <c r="I23" s="44" t="s">
        <v>14</v>
      </c>
      <c r="J23" s="44">
        <v>2618.8069999999998</v>
      </c>
      <c r="K23" s="44">
        <v>4824.4489999999996</v>
      </c>
      <c r="L23" s="44">
        <v>8653.2880000000005</v>
      </c>
      <c r="M23" s="44">
        <v>10251.063</v>
      </c>
      <c r="N23" s="44">
        <v>9213.7199999999993</v>
      </c>
      <c r="O23" s="44">
        <v>13027</v>
      </c>
      <c r="P23" s="44">
        <v>13872</v>
      </c>
    </row>
    <row r="24" spans="2:18" s="39" customFormat="1" ht="16.5" customHeight="1" x14ac:dyDescent="0.25">
      <c r="B24" s="46" t="s">
        <v>33</v>
      </c>
      <c r="C24" s="38"/>
      <c r="D24" s="44" t="s">
        <v>14</v>
      </c>
      <c r="E24" s="44" t="s">
        <v>14</v>
      </c>
      <c r="F24" s="44" t="s">
        <v>14</v>
      </c>
      <c r="G24" s="44" t="s">
        <v>14</v>
      </c>
      <c r="H24" s="44" t="s">
        <v>14</v>
      </c>
      <c r="I24" s="44">
        <v>73.793999999999997</v>
      </c>
      <c r="J24" s="44" t="s">
        <v>14</v>
      </c>
      <c r="K24" s="44" t="s">
        <v>14</v>
      </c>
      <c r="L24" s="44">
        <v>348.46499999999997</v>
      </c>
      <c r="M24" s="44">
        <v>1230.2260000000001</v>
      </c>
      <c r="N24" s="44">
        <v>2023.09</v>
      </c>
      <c r="O24" s="44">
        <v>2894</v>
      </c>
      <c r="P24" s="44">
        <v>3552</v>
      </c>
    </row>
    <row r="25" spans="2:18" s="39" customFormat="1" ht="22.5" customHeight="1" x14ac:dyDescent="0.25">
      <c r="B25" s="45" t="s">
        <v>17</v>
      </c>
      <c r="C25" s="41"/>
      <c r="D25" s="42">
        <v>428.43099999999959</v>
      </c>
      <c r="E25" s="42">
        <v>936.14900000000125</v>
      </c>
      <c r="F25" s="42">
        <v>737.09499999999935</v>
      </c>
      <c r="G25" s="42">
        <v>1180.0300000000002</v>
      </c>
      <c r="H25" s="42">
        <v>1365.7539999999999</v>
      </c>
      <c r="I25" s="42">
        <v>517.62700000000041</v>
      </c>
      <c r="J25" s="42">
        <v>855.40799999999945</v>
      </c>
      <c r="K25" s="42">
        <v>591.84999999999854</v>
      </c>
      <c r="L25" s="42">
        <v>1615.8780000000006</v>
      </c>
      <c r="M25" s="42">
        <v>478.99200000000019</v>
      </c>
      <c r="N25" s="42">
        <v>252.09</v>
      </c>
      <c r="O25" s="42">
        <v>369</v>
      </c>
      <c r="P25" s="42">
        <v>183</v>
      </c>
    </row>
    <row r="26" spans="2:18" s="39" customFormat="1" ht="22.5" customHeight="1" x14ac:dyDescent="0.25">
      <c r="B26" s="48" t="s">
        <v>25</v>
      </c>
      <c r="C26" s="49"/>
      <c r="D26" s="50">
        <f t="shared" ref="D26:K26" si="11">SUM(D10,D15)</f>
        <v>30281.579000000002</v>
      </c>
      <c r="E26" s="50">
        <f t="shared" si="11"/>
        <v>42558.495999999999</v>
      </c>
      <c r="F26" s="50">
        <f t="shared" si="11"/>
        <v>40476.555</v>
      </c>
      <c r="G26" s="50">
        <f t="shared" si="11"/>
        <v>38390.686000000002</v>
      </c>
      <c r="H26" s="50">
        <f t="shared" si="11"/>
        <v>39108.118999999999</v>
      </c>
      <c r="I26" s="50">
        <f t="shared" si="11"/>
        <v>41796.312000000005</v>
      </c>
      <c r="J26" s="50">
        <f t="shared" si="11"/>
        <v>48505.2</v>
      </c>
      <c r="K26" s="50">
        <f t="shared" si="11"/>
        <v>54528.213000000003</v>
      </c>
      <c r="L26" s="50">
        <f>SUM(L10,L15)</f>
        <v>63866.955999999998</v>
      </c>
      <c r="M26" s="50">
        <f>SUM(M10,M15)</f>
        <v>62266</v>
      </c>
      <c r="N26" s="50">
        <f>SUM(N10,N15)</f>
        <v>61545.430000000008</v>
      </c>
      <c r="O26" s="50">
        <f>SUM(O10,O15)</f>
        <v>64272</v>
      </c>
      <c r="P26" s="50">
        <f>SUM(P10,P15)</f>
        <v>73458</v>
      </c>
    </row>
    <row r="27" spans="2:18" s="39" customFormat="1" ht="6.75" customHeight="1" x14ac:dyDescent="0.25">
      <c r="B27" s="12"/>
      <c r="C27" s="3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18" s="39" customFormat="1" ht="13.5" customHeight="1" x14ac:dyDescent="0.25">
      <c r="B28" s="70" t="s">
        <v>31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40"/>
      <c r="R28" s="40"/>
    </row>
    <row r="29" spans="2:18" s="33" customFormat="1" ht="6.75" customHeight="1" thickBot="1" x14ac:dyDescent="0.3"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2:18" s="26" customFormat="1" ht="16.5" customHeight="1" x14ac:dyDescent="0.2"/>
    <row r="31" spans="2:18" s="26" customFormat="1" ht="16.5" customHeight="1" x14ac:dyDescent="0.2"/>
    <row r="32" spans="2:18" s="26" customFormat="1" ht="16.5" customHeight="1" x14ac:dyDescent="0.2"/>
    <row r="33" s="26" customFormat="1" ht="16.5" customHeight="1" x14ac:dyDescent="0.2"/>
    <row r="34" s="26" customFormat="1" ht="16.5" customHeight="1" x14ac:dyDescent="0.2"/>
    <row r="35" s="26" customFormat="1" ht="16.5" customHeight="1" x14ac:dyDescent="0.2"/>
    <row r="36" s="26" customFormat="1" ht="16.5" customHeight="1" x14ac:dyDescent="0.2"/>
    <row r="37" s="26" customFormat="1" ht="16.5" customHeight="1" x14ac:dyDescent="0.2"/>
    <row r="38" ht="16.5" customHeight="1" x14ac:dyDescent="0.2"/>
  </sheetData>
  <mergeCells count="7">
    <mergeCell ref="B28:P28"/>
    <mergeCell ref="B1:D1"/>
    <mergeCell ref="B2:D2"/>
    <mergeCell ref="D5:P5"/>
    <mergeCell ref="D6:E6"/>
    <mergeCell ref="F6:H6"/>
    <mergeCell ref="I6:P6"/>
  </mergeCells>
  <conditionalFormatting sqref="G14:K14">
    <cfRule type="expression" dxfId="53" priority="91">
      <formula>ISBLANK(G14)</formula>
    </cfRule>
  </conditionalFormatting>
  <conditionalFormatting sqref="D13">
    <cfRule type="expression" dxfId="52" priority="84">
      <formula>ISBLANK(D13)</formula>
    </cfRule>
  </conditionalFormatting>
  <conditionalFormatting sqref="D19:K19 D16:H16 D18:H18 D17:N17 P17">
    <cfRule type="expression" dxfId="51" priority="82">
      <formula>ISBLANK(D16)</formula>
    </cfRule>
  </conditionalFormatting>
  <conditionalFormatting sqref="D23:I24">
    <cfRule type="expression" dxfId="50" priority="79">
      <formula>ISBLANK(D23)</formula>
    </cfRule>
  </conditionalFormatting>
  <conditionalFormatting sqref="L14">
    <cfRule type="expression" dxfId="49" priority="64">
      <formula>ISBLANK(L14)</formula>
    </cfRule>
  </conditionalFormatting>
  <conditionalFormatting sqref="L25">
    <cfRule type="expression" dxfId="48" priority="63">
      <formula>ISBLANK(L25)</formula>
    </cfRule>
  </conditionalFormatting>
  <conditionalFormatting sqref="J24:L24">
    <cfRule type="expression" dxfId="47" priority="60">
      <formula>ISBLANK(J24)</formula>
    </cfRule>
  </conditionalFormatting>
  <conditionalFormatting sqref="L19">
    <cfRule type="expression" dxfId="46" priority="59">
      <formula>ISBLANK(L19)</formula>
    </cfRule>
  </conditionalFormatting>
  <conditionalFormatting sqref="M11:M14 M21:M23 M16:N16 P16">
    <cfRule type="expression" dxfId="45" priority="57">
      <formula>ISBLANK(M10)</formula>
    </cfRule>
  </conditionalFormatting>
  <conditionalFormatting sqref="M14">
    <cfRule type="expression" dxfId="44" priority="56">
      <formula>ISBLANK(M14)</formula>
    </cfRule>
  </conditionalFormatting>
  <conditionalFormatting sqref="M26">
    <cfRule type="expression" dxfId="43" priority="55">
      <formula>ISBLANK(M26)</formula>
    </cfRule>
  </conditionalFormatting>
  <conditionalFormatting sqref="M25">
    <cfRule type="expression" dxfId="42" priority="54">
      <formula>ISBLANK(M25)</formula>
    </cfRule>
  </conditionalFormatting>
  <conditionalFormatting sqref="M18:N18 P18">
    <cfRule type="expression" dxfId="41" priority="58">
      <formula>ISBLANK(M16)</formula>
    </cfRule>
  </conditionalFormatting>
  <conditionalFormatting sqref="M24">
    <cfRule type="expression" dxfId="40" priority="53">
      <formula>ISBLANK(M24)</formula>
    </cfRule>
  </conditionalFormatting>
  <conditionalFormatting sqref="M19">
    <cfRule type="expression" dxfId="39" priority="52">
      <formula>ISBLANK(M19)</formula>
    </cfRule>
  </conditionalFormatting>
  <conditionalFormatting sqref="N11:N14 N21:N23">
    <cfRule type="expression" dxfId="38" priority="41">
      <formula>ISBLANK(N10)</formula>
    </cfRule>
  </conditionalFormatting>
  <conditionalFormatting sqref="N14">
    <cfRule type="expression" dxfId="37" priority="40">
      <formula>ISBLANK(N14)</formula>
    </cfRule>
  </conditionalFormatting>
  <conditionalFormatting sqref="N11:N14 N16 N18:N19 N21:N25">
    <cfRule type="expression" dxfId="36" priority="39">
      <formula>ISBLANK(N11)</formula>
    </cfRule>
  </conditionalFormatting>
  <conditionalFormatting sqref="N25">
    <cfRule type="expression" dxfId="35" priority="38">
      <formula>ISBLANK(N25)</formula>
    </cfRule>
  </conditionalFormatting>
  <conditionalFormatting sqref="N24">
    <cfRule type="expression" dxfId="34" priority="37">
      <formula>ISBLANK(N24)</formula>
    </cfRule>
  </conditionalFormatting>
  <conditionalFormatting sqref="N19">
    <cfRule type="expression" dxfId="33" priority="36">
      <formula>ISBLANK(N19)</formula>
    </cfRule>
  </conditionalFormatting>
  <conditionalFormatting sqref="N26">
    <cfRule type="expression" dxfId="32" priority="35">
      <formula>ISBLANK(N26)</formula>
    </cfRule>
  </conditionalFormatting>
  <conditionalFormatting sqref="P11:P14 P21:P23">
    <cfRule type="expression" dxfId="31" priority="33">
      <formula>ISBLANK(P10)</formula>
    </cfRule>
  </conditionalFormatting>
  <conditionalFormatting sqref="P14">
    <cfRule type="expression" dxfId="30" priority="32">
      <formula>ISBLANK(P14)</formula>
    </cfRule>
  </conditionalFormatting>
  <conditionalFormatting sqref="P11:P14 P16 P18:P19 P21:P25">
    <cfRule type="expression" dxfId="29" priority="31">
      <formula>ISBLANK(P11)</formula>
    </cfRule>
  </conditionalFormatting>
  <conditionalFormatting sqref="P25">
    <cfRule type="expression" dxfId="28" priority="30">
      <formula>ISBLANK(P25)</formula>
    </cfRule>
  </conditionalFormatting>
  <conditionalFormatting sqref="P24">
    <cfRule type="expression" dxfId="27" priority="29">
      <formula>ISBLANK(P24)</formula>
    </cfRule>
  </conditionalFormatting>
  <conditionalFormatting sqref="P19">
    <cfRule type="expression" dxfId="26" priority="28">
      <formula>ISBLANK(P19)</formula>
    </cfRule>
  </conditionalFormatting>
  <conditionalFormatting sqref="P26">
    <cfRule type="expression" dxfId="25" priority="27">
      <formula>ISBLANK(P26)</formula>
    </cfRule>
  </conditionalFormatting>
  <conditionalFormatting sqref="P23">
    <cfRule type="expression" dxfId="24" priority="26">
      <formula>ISBLANK(P23)</formula>
    </cfRule>
  </conditionalFormatting>
  <conditionalFormatting sqref="O17">
    <cfRule type="expression" dxfId="23" priority="25">
      <formula>ISBLANK(O17)</formula>
    </cfRule>
  </conditionalFormatting>
  <conditionalFormatting sqref="O16">
    <cfRule type="expression" dxfId="22" priority="23">
      <formula>ISBLANK(O15)</formula>
    </cfRule>
  </conditionalFormatting>
  <conditionalFormatting sqref="O18">
    <cfRule type="expression" dxfId="21" priority="24">
      <formula>ISBLANK(O16)</formula>
    </cfRule>
  </conditionalFormatting>
  <conditionalFormatting sqref="O11:O14 O21:O23">
    <cfRule type="expression" dxfId="20" priority="21">
      <formula>ISBLANK(O10)</formula>
    </cfRule>
  </conditionalFormatting>
  <conditionalFormatting sqref="O14">
    <cfRule type="expression" dxfId="19" priority="20">
      <formula>ISBLANK(O14)</formula>
    </cfRule>
  </conditionalFormatting>
  <conditionalFormatting sqref="O11:O14 O16 O18:O19 O21:O25">
    <cfRule type="expression" dxfId="18" priority="19">
      <formula>ISBLANK(O11)</formula>
    </cfRule>
  </conditionalFormatting>
  <conditionalFormatting sqref="O25">
    <cfRule type="expression" dxfId="17" priority="18">
      <formula>ISBLANK(O25)</formula>
    </cfRule>
  </conditionalFormatting>
  <conditionalFormatting sqref="O24">
    <cfRule type="expression" dxfId="16" priority="17">
      <formula>ISBLANK(O24)</formula>
    </cfRule>
  </conditionalFormatting>
  <conditionalFormatting sqref="O19">
    <cfRule type="expression" dxfId="15" priority="16">
      <formula>ISBLANK(O19)</formula>
    </cfRule>
  </conditionalFormatting>
  <conditionalFormatting sqref="O26">
    <cfRule type="expression" dxfId="14" priority="15">
      <formula>ISBLANK(O26)</formula>
    </cfRule>
  </conditionalFormatting>
  <conditionalFormatting sqref="O23">
    <cfRule type="expression" dxfId="13" priority="14">
      <formula>ISBLANK(O23)</formula>
    </cfRule>
  </conditionalFormatting>
  <conditionalFormatting sqref="G20:K20">
    <cfRule type="expression" dxfId="12" priority="13">
      <formula>ISBLANK(G20)</formula>
    </cfRule>
  </conditionalFormatting>
  <conditionalFormatting sqref="L20">
    <cfRule type="expression" dxfId="11" priority="12">
      <formula>ISBLANK(L20)</formula>
    </cfRule>
  </conditionalFormatting>
  <conditionalFormatting sqref="M20">
    <cfRule type="expression" dxfId="10" priority="11">
      <formula>ISBLANK(M19)</formula>
    </cfRule>
  </conditionalFormatting>
  <conditionalFormatting sqref="M20">
    <cfRule type="expression" dxfId="9" priority="10">
      <formula>ISBLANK(M20)</formula>
    </cfRule>
  </conditionalFormatting>
  <conditionalFormatting sqref="N20">
    <cfRule type="expression" dxfId="8" priority="9">
      <formula>ISBLANK(N19)</formula>
    </cfRule>
  </conditionalFormatting>
  <conditionalFormatting sqref="N20">
    <cfRule type="expression" dxfId="7" priority="8">
      <formula>ISBLANK(N20)</formula>
    </cfRule>
  </conditionalFormatting>
  <conditionalFormatting sqref="N20">
    <cfRule type="expression" dxfId="6" priority="7">
      <formula>ISBLANK(N20)</formula>
    </cfRule>
  </conditionalFormatting>
  <conditionalFormatting sqref="P20">
    <cfRule type="expression" dxfId="5" priority="6">
      <formula>ISBLANK(P19)</formula>
    </cfRule>
  </conditionalFormatting>
  <conditionalFormatting sqref="P20">
    <cfRule type="expression" dxfId="4" priority="5">
      <formula>ISBLANK(P20)</formula>
    </cfRule>
  </conditionalFormatting>
  <conditionalFormatting sqref="P20">
    <cfRule type="expression" dxfId="3" priority="4">
      <formula>ISBLANK(P20)</formula>
    </cfRule>
  </conditionalFormatting>
  <conditionalFormatting sqref="O20">
    <cfRule type="expression" dxfId="2" priority="3">
      <formula>ISBLANK(O19)</formula>
    </cfRule>
  </conditionalFormatting>
  <conditionalFormatting sqref="O20">
    <cfRule type="expression" dxfId="1" priority="2">
      <formula>ISBLANK(O20)</formula>
    </cfRule>
  </conditionalFormatting>
  <conditionalFormatting sqref="O20">
    <cfRule type="expression" dxfId="0" priority="1">
      <formula>ISBLANK(O20)</formula>
    </cfRule>
  </conditionalFormatting>
  <pageMargins left="0" right="0.59055118110236227" top="0" bottom="0.59055118110236227" header="0" footer="0.39370078740157483"/>
  <pageSetup paperSize="9" scale="73" orientation="landscape" horizontalDpi="4294967292" verticalDpi="4294967292" r:id="rId1"/>
  <headerFooter alignWithMargins="0"/>
  <ignoredErrors>
    <ignoredError sqref="D10:M1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07F3086F-9159-4C76-BC47-0A3BA00BD4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Steckbrief</vt:lpstr>
      <vt:lpstr>Luftfracht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Fluggesellschaften mit hohem Passagieraufkommen auf dem EuroAirport</dc:title>
  <dc:creator>Statistisches Amt Basel-Stadt</dc:creator>
  <cp:keywords>Flugverkehr</cp:keywords>
  <cp:lastModifiedBy>Rodiqi, Irma</cp:lastModifiedBy>
  <cp:lastPrinted>2015-04-17T13:38:36Z</cp:lastPrinted>
  <dcterms:created xsi:type="dcterms:W3CDTF">2015-02-17T10:52:57Z</dcterms:created>
  <dcterms:modified xsi:type="dcterms:W3CDTF">2022-02-25T09:08:43Z</dcterms:modified>
  <cp:category>Verkehrsanteile</cp:category>
</cp:coreProperties>
</file>